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5" windowWidth="11835" windowHeight="12315"/>
  </bookViews>
  <sheets>
    <sheet name="実工程" sheetId="1" r:id="rId1"/>
  </sheets>
  <calcPr calcId="125725"/>
</workbook>
</file>

<file path=xl/calcChain.xml><?xml version="1.0" encoding="utf-8"?>
<calcChain xmlns="http://schemas.openxmlformats.org/spreadsheetml/2006/main">
  <c r="K153" i="1"/>
  <c r="G153"/>
  <c r="K152"/>
  <c r="G152"/>
  <c r="K149"/>
  <c r="K148"/>
  <c r="K147"/>
  <c r="H146"/>
  <c r="D147" s="1"/>
  <c r="H147" s="1"/>
  <c r="D148" s="1"/>
  <c r="H148" s="1"/>
  <c r="D149" s="1"/>
  <c r="H149" s="1"/>
  <c r="D150" s="1"/>
  <c r="H150" s="1"/>
  <c r="D151" s="1"/>
  <c r="G151" s="1"/>
  <c r="L145"/>
  <c r="K145"/>
  <c r="H145"/>
  <c r="K142"/>
  <c r="I141"/>
  <c r="K141" s="1"/>
  <c r="K139"/>
  <c r="K138"/>
  <c r="K137"/>
  <c r="D137"/>
  <c r="H137" s="1"/>
  <c r="D138" s="1"/>
  <c r="H138" s="1"/>
  <c r="D139" s="1"/>
  <c r="H139" s="1"/>
  <c r="D140" s="1"/>
  <c r="H140" s="1"/>
  <c r="D141" s="1"/>
  <c r="H141" s="1"/>
  <c r="D142" s="1"/>
  <c r="H142" s="1"/>
  <c r="D143" s="1"/>
  <c r="K136"/>
  <c r="H136"/>
  <c r="K135"/>
  <c r="L135" s="1"/>
  <c r="K131"/>
  <c r="K130"/>
  <c r="K129"/>
  <c r="K128"/>
  <c r="K127"/>
  <c r="D127"/>
  <c r="H127" s="1"/>
  <c r="D128" s="1"/>
  <c r="H128" s="1"/>
  <c r="D129" s="1"/>
  <c r="H129" s="1"/>
  <c r="D130" s="1"/>
  <c r="H130" s="1"/>
  <c r="D131" s="1"/>
  <c r="H131" s="1"/>
  <c r="D132" s="1"/>
  <c r="K126"/>
  <c r="H126"/>
  <c r="D125"/>
  <c r="H125" s="1"/>
  <c r="K124"/>
  <c r="H124"/>
  <c r="K120"/>
  <c r="K119"/>
  <c r="K117"/>
  <c r="D118" s="1"/>
  <c r="H118" s="1"/>
  <c r="D119" s="1"/>
  <c r="H119" s="1"/>
  <c r="D120" s="1"/>
  <c r="H120" s="1"/>
  <c r="D121" s="1"/>
  <c r="G117"/>
  <c r="K115"/>
  <c r="K114"/>
  <c r="K112"/>
  <c r="K111"/>
  <c r="K110"/>
  <c r="K108"/>
  <c r="K107"/>
  <c r="K106"/>
  <c r="K105"/>
  <c r="K104"/>
  <c r="K103"/>
  <c r="K101"/>
  <c r="H101"/>
  <c r="D103" s="1"/>
  <c r="H103" s="1"/>
  <c r="D104" s="1"/>
  <c r="H104" s="1"/>
  <c r="D105" s="1"/>
  <c r="H105" s="1"/>
  <c r="D106" s="1"/>
  <c r="H106" s="1"/>
  <c r="D107" s="1"/>
  <c r="H107" s="1"/>
  <c r="K98"/>
  <c r="K97"/>
  <c r="K96"/>
  <c r="K95"/>
  <c r="K94"/>
  <c r="K93"/>
  <c r="K92"/>
  <c r="K91"/>
  <c r="K89"/>
  <c r="K88"/>
  <c r="K87"/>
  <c r="K86"/>
  <c r="K85"/>
  <c r="K84"/>
  <c r="K82"/>
  <c r="H82"/>
  <c r="D84" s="1"/>
  <c r="H84" s="1"/>
  <c r="D85" s="1"/>
  <c r="H85" s="1"/>
  <c r="D86" s="1"/>
  <c r="H86" s="1"/>
  <c r="D87" s="1"/>
  <c r="H87" s="1"/>
  <c r="D88" s="1"/>
  <c r="H88" s="1"/>
  <c r="D82"/>
  <c r="K81"/>
  <c r="H81"/>
  <c r="D78"/>
  <c r="D77"/>
  <c r="D74"/>
  <c r="D75" s="1"/>
  <c r="G75" s="1"/>
  <c r="D73"/>
  <c r="K71"/>
  <c r="K70"/>
  <c r="G70"/>
  <c r="K69"/>
  <c r="G69"/>
  <c r="D89" l="1"/>
  <c r="H89" s="1"/>
  <c r="D91" s="1"/>
  <c r="H91" s="1"/>
  <c r="D92" s="1"/>
  <c r="H92" s="1"/>
  <c r="D93" s="1"/>
  <c r="H93" s="1"/>
  <c r="D94" s="1"/>
  <c r="H94" s="1"/>
  <c r="D95" s="1"/>
  <c r="H95" s="1"/>
  <c r="D96" s="1"/>
  <c r="H96" s="1"/>
  <c r="G83"/>
  <c r="D108"/>
  <c r="H108" s="1"/>
  <c r="D110" s="1"/>
  <c r="H110" s="1"/>
  <c r="D111" s="1"/>
  <c r="H111" s="1"/>
  <c r="D112" s="1"/>
  <c r="H112" s="1"/>
  <c r="G102"/>
  <c r="D97" l="1"/>
  <c r="H97" s="1"/>
  <c r="D98" s="1"/>
  <c r="H98" s="1"/>
  <c r="D99" s="1"/>
  <c r="G90"/>
  <c r="G109"/>
  <c r="D114"/>
  <c r="H114" s="1"/>
  <c r="D115" s="1"/>
  <c r="H115" s="1"/>
  <c r="D116" s="1"/>
  <c r="G116" s="1"/>
</calcChain>
</file>

<file path=xl/sharedStrings.xml><?xml version="1.0" encoding="utf-8"?>
<sst xmlns="http://schemas.openxmlformats.org/spreadsheetml/2006/main" count="109" uniqueCount="105">
  <si>
    <t>宮古島・沖縄本島 MAP</t>
    <rPh sb="0" eb="2">
      <t>ミヤコ</t>
    </rPh>
    <rPh sb="2" eb="3">
      <t>シマ</t>
    </rPh>
    <rPh sb="4" eb="6">
      <t>オキナワ</t>
    </rPh>
    <rPh sb="6" eb="8">
      <t>ホントウ</t>
    </rPh>
    <phoneticPr fontId="2"/>
  </si>
  <si>
    <t>2017 GW 宮古島・沖縄本島の旅　実工程</t>
    <rPh sb="8" eb="10">
      <t>ミヤコ</t>
    </rPh>
    <rPh sb="10" eb="11">
      <t>シマ</t>
    </rPh>
    <rPh sb="12" eb="14">
      <t>オキナワ</t>
    </rPh>
    <rPh sb="14" eb="16">
      <t>ホントウ</t>
    </rPh>
    <rPh sb="17" eb="18">
      <t>タビ</t>
    </rPh>
    <rPh sb="19" eb="20">
      <t>ジツ</t>
    </rPh>
    <rPh sb="20" eb="22">
      <t>コウテイ</t>
    </rPh>
    <phoneticPr fontId="2"/>
  </si>
  <si>
    <t>天気が良いうちに、まずはメインのビーチver.</t>
    <rPh sb="0" eb="2">
      <t>テンキ</t>
    </rPh>
    <rPh sb="3" eb="4">
      <t>ヨ</t>
    </rPh>
    <phoneticPr fontId="2"/>
  </si>
  <si>
    <t>滞在</t>
    <rPh sb="0" eb="2">
      <t>タイザイ</t>
    </rPh>
    <phoneticPr fontId="2"/>
  </si>
  <si>
    <t>次への移動</t>
    <rPh sb="0" eb="1">
      <t>ツギ</t>
    </rPh>
    <rPh sb="3" eb="5">
      <t>イドウ</t>
    </rPh>
    <phoneticPr fontId="2"/>
  </si>
  <si>
    <t>余裕</t>
    <rPh sb="0" eb="2">
      <t>ヨユウ</t>
    </rPh>
    <phoneticPr fontId="2"/>
  </si>
  <si>
    <t>時間</t>
    <rPh sb="0" eb="2">
      <t>ジカン</t>
    </rPh>
    <phoneticPr fontId="2"/>
  </si>
  <si>
    <t>終了</t>
    <rPh sb="0" eb="2">
      <t>シュウリョウ</t>
    </rPh>
    <phoneticPr fontId="2"/>
  </si>
  <si>
    <t>概算</t>
    <rPh sb="0" eb="2">
      <t>ガイサン</t>
    </rPh>
    <phoneticPr fontId="2"/>
  </si>
  <si>
    <t>時速</t>
    <rPh sb="0" eb="2">
      <t>ジソク</t>
    </rPh>
    <phoneticPr fontId="2"/>
  </si>
  <si>
    <t>https://drive.google.com/open?id=1OuHrO9486a0Mku06CkTtnzvkei8&amp;usp=sharing</t>
    <phoneticPr fontId="2"/>
  </si>
  <si>
    <t>(分)</t>
    <rPh sb="1" eb="2">
      <t>フン</t>
    </rPh>
    <phoneticPr fontId="2"/>
  </si>
  <si>
    <t>時刻</t>
    <rPh sb="0" eb="2">
      <t>ジコク</t>
    </rPh>
    <phoneticPr fontId="2"/>
  </si>
  <si>
    <t>距離</t>
    <rPh sb="0" eb="2">
      <t>キョリ</t>
    </rPh>
    <phoneticPr fontId="2"/>
  </si>
  <si>
    <t>設定</t>
    <rPh sb="0" eb="2">
      <t>セッテイ</t>
    </rPh>
    <phoneticPr fontId="2"/>
  </si>
  <si>
    <t>(分)</t>
    <rPh sb="1" eb="2">
      <t>ブン</t>
    </rPh>
    <phoneticPr fontId="2"/>
  </si>
  <si>
    <t>1日目：5/2(火)</t>
    <rPh sb="1" eb="2">
      <t>ニチ</t>
    </rPh>
    <rPh sb="2" eb="3">
      <t>メ</t>
    </rPh>
    <rPh sb="8" eb="9">
      <t>カ</t>
    </rPh>
    <phoneticPr fontId="2"/>
  </si>
  <si>
    <t>【自宅⇒宮古移動】</t>
    <rPh sb="1" eb="3">
      <t>ジタク</t>
    </rPh>
    <rPh sb="4" eb="6">
      <t>ミヤコ</t>
    </rPh>
    <rPh sb="6" eb="8">
      <t>イドウ</t>
    </rPh>
    <phoneticPr fontId="2"/>
  </si>
  <si>
    <t>横浜→　京急快特　→羽田</t>
    <rPh sb="0" eb="2">
      <t>ヨコハマ</t>
    </rPh>
    <rPh sb="4" eb="6">
      <t>ケイキュウ</t>
    </rPh>
    <rPh sb="6" eb="8">
      <t>カイトク</t>
    </rPh>
    <rPh sb="10" eb="12">
      <t>ハネダ</t>
    </rPh>
    <phoneticPr fontId="2"/>
  </si>
  <si>
    <t>羽田　→　　JTA 021　→宮古</t>
    <rPh sb="0" eb="2">
      <t>ハネダ</t>
    </rPh>
    <rPh sb="15" eb="17">
      <t>ミヤコ</t>
    </rPh>
    <phoneticPr fontId="2"/>
  </si>
  <si>
    <r>
      <t>①</t>
    </r>
    <r>
      <rPr>
        <b/>
        <sz val="11"/>
        <color theme="1"/>
        <rFont val="HGPｺﾞｼｯｸM"/>
        <family val="3"/>
        <charset val="128"/>
      </rPr>
      <t>宮古空港</t>
    </r>
    <r>
      <rPr>
        <sz val="11"/>
        <color theme="1"/>
        <rFont val="HGPｺﾞｼｯｸM"/>
        <family val="3"/>
        <charset val="128"/>
      </rPr>
      <t>発　無料送迎【要予約】</t>
    </r>
    <rPh sb="1" eb="3">
      <t>ミヤコ</t>
    </rPh>
    <rPh sb="3" eb="5">
      <t>クウコウ</t>
    </rPh>
    <rPh sb="5" eb="6">
      <t>ハツ</t>
    </rPh>
    <rPh sb="12" eb="15">
      <t>ヨウヨヤク</t>
    </rPh>
    <phoneticPr fontId="2"/>
  </si>
  <si>
    <t>【南エリア】</t>
    <rPh sb="1" eb="2">
      <t>ミナミ</t>
    </rPh>
    <phoneticPr fontId="2"/>
  </si>
  <si>
    <r>
      <t>②</t>
    </r>
    <r>
      <rPr>
        <b/>
        <sz val="11"/>
        <color theme="1"/>
        <rFont val="HGPｺﾞｼｯｸM"/>
        <family val="3"/>
        <charset val="128"/>
      </rPr>
      <t>シギラベイサイドスイート アラマンダ</t>
    </r>
    <r>
      <rPr>
        <sz val="11"/>
        <color theme="1"/>
        <rFont val="HGPｺﾞｼｯｸM"/>
        <family val="3"/>
        <charset val="128"/>
      </rPr>
      <t>　荷物預け</t>
    </r>
    <rPh sb="20" eb="22">
      <t>ニモツ</t>
    </rPh>
    <rPh sb="22" eb="23">
      <t>アズ</t>
    </rPh>
    <phoneticPr fontId="2"/>
  </si>
  <si>
    <t>　スターダストガーデンでランチ</t>
    <phoneticPr fontId="2"/>
  </si>
  <si>
    <t>　シギラビーチハウスにて着替</t>
    <phoneticPr fontId="2"/>
  </si>
  <si>
    <t xml:space="preserve">　カヤックで行くシュノーケルツアー(受付15分前まで2.5h) </t>
    <rPh sb="18" eb="20">
      <t>ウケツケ</t>
    </rPh>
    <rPh sb="22" eb="23">
      <t>フン</t>
    </rPh>
    <rPh sb="23" eb="24">
      <t>マエ</t>
    </rPh>
    <phoneticPr fontId="2"/>
  </si>
  <si>
    <t>　終了後、ハウスで着替え、少しビーチでのんびり</t>
    <rPh sb="13" eb="14">
      <t>スコ</t>
    </rPh>
    <phoneticPr fontId="2"/>
  </si>
  <si>
    <t>　部屋やリゾート内少々見学し、</t>
    <rPh sb="1" eb="3">
      <t>ヘヤ</t>
    </rPh>
    <rPh sb="8" eb="9">
      <t>ナイ</t>
    </rPh>
    <rPh sb="9" eb="11">
      <t>ショウショウ</t>
    </rPh>
    <rPh sb="11" eb="13">
      <t>ケンガク</t>
    </rPh>
    <phoneticPr fontId="2"/>
  </si>
  <si>
    <t>　ディナー</t>
    <phoneticPr fontId="2"/>
  </si>
  <si>
    <t>２日目：5/3(水)</t>
    <rPh sb="8" eb="9">
      <t>スイ</t>
    </rPh>
    <phoneticPr fontId="2"/>
  </si>
  <si>
    <t>　ホテルチェックアウトし、ホテルの送迎で空港へ【要予約】</t>
    <phoneticPr fontId="2"/>
  </si>
  <si>
    <r>
      <t>①'</t>
    </r>
    <r>
      <rPr>
        <b/>
        <sz val="11"/>
        <color theme="1"/>
        <rFont val="HGPｺﾞｼｯｸM"/>
        <family val="3"/>
        <charset val="128"/>
      </rPr>
      <t>レンタカー</t>
    </r>
    <r>
      <rPr>
        <sz val="11"/>
        <color theme="1"/>
        <rFont val="HGPｺﾞｼｯｸM"/>
        <family val="3"/>
        <charset val="128"/>
      </rPr>
      <t>をレンタル（空港近く）</t>
    </r>
    <rPh sb="13" eb="15">
      <t>クウコウ</t>
    </rPh>
    <rPh sb="15" eb="16">
      <t>チカ</t>
    </rPh>
    <phoneticPr fontId="2"/>
  </si>
  <si>
    <t>【西エリア】</t>
    <rPh sb="1" eb="2">
      <t>ニシ</t>
    </rPh>
    <phoneticPr fontId="2"/>
  </si>
  <si>
    <r>
      <t>③</t>
    </r>
    <r>
      <rPr>
        <b/>
        <sz val="11"/>
        <color theme="1"/>
        <rFont val="HGPｺﾞｼｯｸM"/>
        <family val="3"/>
        <charset val="128"/>
      </rPr>
      <t>与那覇前浜ビーチ</t>
    </r>
    <r>
      <rPr>
        <sz val="11"/>
        <color theme="1"/>
        <rFont val="HGPｺﾞｼｯｸM"/>
        <family val="3"/>
        <charset val="128"/>
      </rPr>
      <t>へ</t>
    </r>
    <phoneticPr fontId="2"/>
  </si>
  <si>
    <r>
      <t>④</t>
    </r>
    <r>
      <rPr>
        <b/>
        <sz val="11"/>
        <color theme="1"/>
        <rFont val="HGPｺﾞｼｯｸM"/>
        <family val="3"/>
        <charset val="128"/>
      </rPr>
      <t>来間(くりま)大橋</t>
    </r>
    <r>
      <rPr>
        <sz val="11"/>
        <color theme="1"/>
        <rFont val="HGPｺﾞｼｯｸM"/>
        <family val="3"/>
        <charset val="128"/>
      </rPr>
      <t>を渡り</t>
    </r>
    <rPh sb="9" eb="10">
      <t>ハシ</t>
    </rPh>
    <rPh sb="11" eb="12">
      <t>ワタ</t>
    </rPh>
    <phoneticPr fontId="2"/>
  </si>
  <si>
    <t>　竜宮展望台で橋とビーチ眺望</t>
    <phoneticPr fontId="2"/>
  </si>
  <si>
    <r>
      <t>　</t>
    </r>
    <r>
      <rPr>
        <b/>
        <sz val="11"/>
        <color theme="1"/>
        <rFont val="HGPｺﾞｼｯｸM"/>
        <family val="3"/>
        <charset val="128"/>
      </rPr>
      <t>長間浜</t>
    </r>
    <r>
      <rPr>
        <sz val="11"/>
        <color theme="1"/>
        <rFont val="HGPｺﾞｼｯｸM"/>
        <family val="3"/>
        <charset val="128"/>
      </rPr>
      <t>経由で</t>
    </r>
    <phoneticPr fontId="2"/>
  </si>
  <si>
    <t>　あおぞらパーラーのマンゴースムージー等頂きつつ橋を戻り</t>
    <rPh sb="19" eb="20">
      <t>トウ</t>
    </rPh>
    <rPh sb="20" eb="21">
      <t>イタダ</t>
    </rPh>
    <phoneticPr fontId="2"/>
  </si>
  <si>
    <r>
      <t>⑤</t>
    </r>
    <r>
      <rPr>
        <b/>
        <sz val="11"/>
        <color theme="1"/>
        <rFont val="HGPｺﾞｼｯｸM"/>
        <family val="3"/>
        <charset val="128"/>
      </rPr>
      <t>伊良部大橋</t>
    </r>
    <r>
      <rPr>
        <sz val="11"/>
        <color theme="1"/>
        <rFont val="HGPｺﾞｼｯｸM"/>
        <family val="3"/>
        <charset val="128"/>
      </rPr>
      <t>　経由で</t>
    </r>
    <rPh sb="7" eb="9">
      <t>ケイユ</t>
    </rPh>
    <phoneticPr fontId="2"/>
  </si>
  <si>
    <t>【北東エリア】</t>
    <rPh sb="1" eb="3">
      <t>ホクトウ</t>
    </rPh>
    <phoneticPr fontId="2"/>
  </si>
  <si>
    <r>
      <t>⑥</t>
    </r>
    <r>
      <rPr>
        <b/>
        <sz val="11"/>
        <color theme="1"/>
        <rFont val="HGPｺﾞｼｯｸM"/>
        <family val="3"/>
        <charset val="128"/>
      </rPr>
      <t>砂山ビーチ</t>
    </r>
    <r>
      <rPr>
        <sz val="11"/>
        <color theme="1"/>
        <rFont val="HGPｺﾞｼｯｸM"/>
        <family val="3"/>
        <charset val="128"/>
      </rPr>
      <t>　サンゴのアーチ見学し、</t>
    </r>
    <rPh sb="1" eb="3">
      <t>スナヤマ</t>
    </rPh>
    <phoneticPr fontId="2"/>
  </si>
  <si>
    <r>
      <t>⑦</t>
    </r>
    <r>
      <rPr>
        <b/>
        <sz val="11"/>
        <color theme="1"/>
        <rFont val="HGPｺﾞｼｯｸM"/>
        <family val="3"/>
        <charset val="128"/>
      </rPr>
      <t>西平安名崎</t>
    </r>
    <r>
      <rPr>
        <sz val="11"/>
        <color theme="1"/>
        <rFont val="HGPｺﾞｼｯｸM"/>
        <family val="3"/>
        <charset val="128"/>
      </rPr>
      <t>　風車見つつ</t>
    </r>
    <rPh sb="9" eb="10">
      <t>ミ</t>
    </rPh>
    <phoneticPr fontId="2"/>
  </si>
  <si>
    <r>
      <t>⑧</t>
    </r>
    <r>
      <rPr>
        <b/>
        <sz val="11"/>
        <color theme="1"/>
        <rFont val="HGPｺﾞｼｯｸM"/>
        <family val="3"/>
        <charset val="128"/>
      </rPr>
      <t>池間大橋</t>
    </r>
    <r>
      <rPr>
        <sz val="11"/>
        <color theme="1"/>
        <rFont val="HGPｺﾞｼｯｸM"/>
        <family val="3"/>
        <charset val="128"/>
      </rPr>
      <t>を渡り池間島へ（少々徒歩でも）</t>
    </r>
    <rPh sb="1" eb="3">
      <t>イケマ</t>
    </rPh>
    <rPh sb="3" eb="5">
      <t>オオハシ</t>
    </rPh>
    <rPh sb="6" eb="7">
      <t>ワタ</t>
    </rPh>
    <rPh sb="8" eb="10">
      <t>イケマ</t>
    </rPh>
    <rPh sb="10" eb="11">
      <t>ジマ</t>
    </rPh>
    <rPh sb="13" eb="15">
      <t>ショウショウ</t>
    </rPh>
    <rPh sb="15" eb="17">
      <t>トホ</t>
    </rPh>
    <phoneticPr fontId="2"/>
  </si>
  <si>
    <r>
      <rPr>
        <b/>
        <sz val="11"/>
        <color theme="1"/>
        <rFont val="HGPｺﾞｼｯｸM"/>
        <family val="3"/>
        <charset val="128"/>
      </rPr>
      <t>　 池間島</t>
    </r>
    <r>
      <rPr>
        <sz val="11"/>
        <color theme="1"/>
        <rFont val="HGPｺﾞｼｯｸM"/>
        <family val="3"/>
        <charset val="128"/>
      </rPr>
      <t>を軽く一周し、橋を戻り、</t>
    </r>
    <rPh sb="2" eb="4">
      <t>イケマ</t>
    </rPh>
    <rPh sb="4" eb="5">
      <t>ジマ</t>
    </rPh>
    <rPh sb="12" eb="13">
      <t>ハシ</t>
    </rPh>
    <rPh sb="14" eb="15">
      <t>モド</t>
    </rPh>
    <phoneticPr fontId="2"/>
  </si>
  <si>
    <t>⑨雪塩精製所に立ち寄りつつ</t>
    <rPh sb="1" eb="2">
      <t>ユキ</t>
    </rPh>
    <rPh sb="2" eb="3">
      <t>シオ</t>
    </rPh>
    <rPh sb="3" eb="5">
      <t>セイセイ</t>
    </rPh>
    <rPh sb="5" eb="6">
      <t>ジョ</t>
    </rPh>
    <rPh sb="7" eb="8">
      <t>タ</t>
    </rPh>
    <rPh sb="9" eb="10">
      <t>ヨ</t>
    </rPh>
    <phoneticPr fontId="2"/>
  </si>
  <si>
    <r>
      <t>⑩</t>
    </r>
    <r>
      <rPr>
        <b/>
        <sz val="11"/>
        <color theme="1"/>
        <rFont val="HGPｺﾞｼｯｸM"/>
        <family val="3"/>
        <charset val="128"/>
      </rPr>
      <t>島尻のマングローブ林を</t>
    </r>
    <r>
      <rPr>
        <sz val="11"/>
        <color theme="1"/>
        <rFont val="HGPｺﾞｼｯｸM"/>
        <family val="3"/>
        <charset val="128"/>
      </rPr>
      <t>軽く散策</t>
    </r>
    <rPh sb="12" eb="13">
      <t>カル</t>
    </rPh>
    <rPh sb="14" eb="16">
      <t>サンサク</t>
    </rPh>
    <phoneticPr fontId="2"/>
  </si>
  <si>
    <t>(a)BigJoyでライフガード・フィンをレンタル(貸出6時まで)</t>
    <rPh sb="26" eb="28">
      <t>カシダシ</t>
    </rPh>
    <rPh sb="29" eb="30">
      <t>ジ</t>
    </rPh>
    <phoneticPr fontId="2"/>
  </si>
  <si>
    <t>(b)ホテルアトールエメラルド宮古島　チェックイン・夕日鑑賞</t>
    <rPh sb="26" eb="28">
      <t>ユウヒ</t>
    </rPh>
    <rPh sb="28" eb="30">
      <t>カンショウ</t>
    </rPh>
    <phoneticPr fontId="2"/>
  </si>
  <si>
    <t>居酒屋うまりずまで三線と島唄聞きながら夕食</t>
    <rPh sb="9" eb="10">
      <t>サン</t>
    </rPh>
    <rPh sb="10" eb="11">
      <t>セン</t>
    </rPh>
    <rPh sb="12" eb="13">
      <t>シマ</t>
    </rPh>
    <rPh sb="13" eb="14">
      <t>ウタ</t>
    </rPh>
    <rPh sb="14" eb="15">
      <t>キ</t>
    </rPh>
    <rPh sb="19" eb="21">
      <t>ユウショク</t>
    </rPh>
    <phoneticPr fontId="2"/>
  </si>
  <si>
    <t>３日目：5/4(木)</t>
    <rPh sb="8" eb="9">
      <t>モク</t>
    </rPh>
    <phoneticPr fontId="2"/>
  </si>
  <si>
    <t>ホテルチェックアウト</t>
    <phoneticPr fontId="2"/>
  </si>
  <si>
    <t>【北西エリア】</t>
    <rPh sb="1" eb="3">
      <t>ホクセイ</t>
    </rPh>
    <phoneticPr fontId="2"/>
  </si>
  <si>
    <r>
      <t>⑤</t>
    </r>
    <r>
      <rPr>
        <b/>
        <sz val="11"/>
        <color theme="1"/>
        <rFont val="HGPｺﾞｼｯｸM"/>
        <family val="3"/>
        <charset val="128"/>
      </rPr>
      <t>伊良部大橋</t>
    </r>
    <r>
      <rPr>
        <sz val="11"/>
        <color theme="1"/>
        <rFont val="HGPｺﾞｼｯｸM"/>
        <family val="3"/>
        <charset val="128"/>
      </rPr>
      <t>渡り、伊良部島へ</t>
    </r>
    <rPh sb="9" eb="12">
      <t>イラブ</t>
    </rPh>
    <rPh sb="12" eb="13">
      <t>ジマ</t>
    </rPh>
    <phoneticPr fontId="2"/>
  </si>
  <si>
    <r>
      <t>⑪</t>
    </r>
    <r>
      <rPr>
        <b/>
        <sz val="11"/>
        <color theme="1"/>
        <rFont val="HGPｺﾞｼｯｸM"/>
        <family val="3"/>
        <charset val="128"/>
      </rPr>
      <t>佐和田の浜</t>
    </r>
    <r>
      <rPr>
        <sz val="11"/>
        <color theme="1"/>
        <rFont val="HGPｺﾞｼｯｸM"/>
        <family val="3"/>
        <charset val="128"/>
      </rPr>
      <t>　経由で</t>
    </r>
    <rPh sb="1" eb="4">
      <t>サワダ</t>
    </rPh>
    <rPh sb="5" eb="6">
      <t>ハマ</t>
    </rPh>
    <rPh sb="7" eb="9">
      <t>ケイユ</t>
    </rPh>
    <phoneticPr fontId="2"/>
  </si>
  <si>
    <r>
      <t>⑫</t>
    </r>
    <r>
      <rPr>
        <b/>
        <sz val="11"/>
        <color theme="1"/>
        <rFont val="HGPｺﾞｼｯｸM"/>
        <family val="3"/>
        <charset val="128"/>
      </rPr>
      <t>中の島ビーチ</t>
    </r>
    <r>
      <rPr>
        <sz val="11"/>
        <color theme="1"/>
        <rFont val="HGPｺﾞｼｯｸM"/>
        <family val="3"/>
        <charset val="128"/>
      </rPr>
      <t>（下地島）でシュノーケル</t>
    </r>
    <rPh sb="1" eb="2">
      <t>ナカ</t>
    </rPh>
    <rPh sb="3" eb="4">
      <t>シマ</t>
    </rPh>
    <phoneticPr fontId="2"/>
  </si>
  <si>
    <r>
      <t>⑬</t>
    </r>
    <r>
      <rPr>
        <b/>
        <sz val="11"/>
        <color theme="1"/>
        <rFont val="HGPｺﾞｼｯｸM"/>
        <family val="3"/>
        <charset val="128"/>
      </rPr>
      <t>渡口(とぐち)の浜</t>
    </r>
    <r>
      <rPr>
        <sz val="11"/>
        <color theme="1"/>
        <rFont val="HGPｺﾞｼｯｸM"/>
        <family val="3"/>
        <charset val="128"/>
      </rPr>
      <t>（伊良部島）で足を洗い、</t>
    </r>
    <rPh sb="1" eb="2">
      <t>ワタ</t>
    </rPh>
    <rPh sb="2" eb="3">
      <t>クチ</t>
    </rPh>
    <rPh sb="9" eb="10">
      <t>ハマ</t>
    </rPh>
    <rPh sb="17" eb="18">
      <t>アシ</t>
    </rPh>
    <rPh sb="19" eb="20">
      <t>アラ</t>
    </rPh>
    <phoneticPr fontId="2"/>
  </si>
  <si>
    <t xml:space="preserve">伊良部大橋　戻り宮古本島へ </t>
    <rPh sb="0" eb="3">
      <t>イラブ</t>
    </rPh>
    <rPh sb="3" eb="5">
      <t>オオハシ</t>
    </rPh>
    <rPh sb="6" eb="7">
      <t>モド</t>
    </rPh>
    <rPh sb="8" eb="10">
      <t>ミヤコ</t>
    </rPh>
    <rPh sb="10" eb="12">
      <t>ホントウ</t>
    </rPh>
    <phoneticPr fontId="2"/>
  </si>
  <si>
    <t>(c)大和食堂 で宮古そば (先に古謝そば屋並びかけ断念）</t>
    <rPh sb="3" eb="5">
      <t>ヤマト</t>
    </rPh>
    <rPh sb="5" eb="7">
      <t>ショクドウ</t>
    </rPh>
    <rPh sb="9" eb="11">
      <t>ミヤコ</t>
    </rPh>
    <rPh sb="15" eb="16">
      <t>サキ</t>
    </rPh>
    <rPh sb="17" eb="19">
      <t>コジャ</t>
    </rPh>
    <rPh sb="22" eb="23">
      <t>ナラ</t>
    </rPh>
    <rPh sb="26" eb="28">
      <t>ダンネン</t>
    </rPh>
    <phoneticPr fontId="2"/>
  </si>
  <si>
    <t>【南東エリア】</t>
    <rPh sb="1" eb="2">
      <t>ミナミ</t>
    </rPh>
    <rPh sb="2" eb="3">
      <t>ヒガシ</t>
    </rPh>
    <phoneticPr fontId="2"/>
  </si>
  <si>
    <r>
      <t>⑭</t>
    </r>
    <r>
      <rPr>
        <b/>
        <sz val="11"/>
        <color theme="1"/>
        <rFont val="HGPｺﾞｼｯｸM"/>
        <family val="3"/>
        <charset val="128"/>
      </rPr>
      <t>新城</t>
    </r>
    <r>
      <rPr>
        <sz val="11"/>
        <color theme="1"/>
        <rFont val="HGPｺﾞｼｯｸM"/>
        <family val="3"/>
        <charset val="128"/>
      </rPr>
      <t>（あらぐすく）</t>
    </r>
    <r>
      <rPr>
        <b/>
        <sz val="11"/>
        <color theme="1"/>
        <rFont val="HGPｺﾞｼｯｸM"/>
        <family val="3"/>
        <charset val="128"/>
      </rPr>
      <t>海岸</t>
    </r>
    <r>
      <rPr>
        <sz val="11"/>
        <color theme="1"/>
        <rFont val="HGPｺﾞｼｯｸM"/>
        <family val="3"/>
        <charset val="128"/>
      </rPr>
      <t>でシュノーケル</t>
    </r>
    <rPh sb="1" eb="3">
      <t>シンジョウ</t>
    </rPh>
    <rPh sb="10" eb="12">
      <t>カイガン</t>
    </rPh>
    <phoneticPr fontId="2"/>
  </si>
  <si>
    <r>
      <t>⑮</t>
    </r>
    <r>
      <rPr>
        <b/>
        <sz val="11"/>
        <color theme="1"/>
        <rFont val="HGPｺﾞｼｯｸM"/>
        <family val="3"/>
        <charset val="128"/>
      </rPr>
      <t>東平安名崎</t>
    </r>
    <r>
      <rPr>
        <sz val="11"/>
        <color theme="1"/>
        <rFont val="HGPｺﾞｼｯｸM"/>
        <family val="3"/>
        <charset val="128"/>
      </rPr>
      <t>へ　</t>
    </r>
    <rPh sb="1" eb="2">
      <t>ヒガシ</t>
    </rPh>
    <rPh sb="2" eb="4">
      <t>ヘイアン</t>
    </rPh>
    <rPh sb="4" eb="5">
      <t>ナ</t>
    </rPh>
    <rPh sb="5" eb="6">
      <t>サキ</t>
    </rPh>
    <phoneticPr fontId="2"/>
  </si>
  <si>
    <r>
      <rPr>
        <sz val="11"/>
        <color theme="1"/>
        <rFont val="HGPｺﾞｼｯｸM"/>
        <family val="3"/>
        <charset val="128"/>
      </rPr>
      <t>②'</t>
    </r>
    <r>
      <rPr>
        <b/>
        <sz val="11"/>
        <color theme="1"/>
        <rFont val="HGPｺﾞｼｯｸM"/>
        <family val="3"/>
        <charset val="128"/>
      </rPr>
      <t>シギラ温泉</t>
    </r>
    <rPh sb="5" eb="7">
      <t>オンセン</t>
    </rPh>
    <phoneticPr fontId="2"/>
  </si>
  <si>
    <t>【本島へ移動】</t>
    <rPh sb="1" eb="3">
      <t>ホントウ</t>
    </rPh>
    <rPh sb="4" eb="6">
      <t>イドウ</t>
    </rPh>
    <phoneticPr fontId="2"/>
  </si>
  <si>
    <t>BigJoyでレンタル返却</t>
    <phoneticPr fontId="2"/>
  </si>
  <si>
    <t>宮古空港近くでレンタカー返却（無料送迎で空港へ）</t>
    <rPh sb="15" eb="17">
      <t>ムリョウ</t>
    </rPh>
    <rPh sb="17" eb="19">
      <t>ソウゲイ</t>
    </rPh>
    <rPh sb="20" eb="22">
      <t>クウコウ</t>
    </rPh>
    <phoneticPr fontId="2"/>
  </si>
  <si>
    <t>　宮古空港（搭乗手続き等含む)</t>
    <rPh sb="1" eb="3">
      <t>ミヤコ</t>
    </rPh>
    <rPh sb="3" eb="5">
      <t>クウコウ</t>
    </rPh>
    <rPh sb="6" eb="8">
      <t>トウジョウ</t>
    </rPh>
    <rPh sb="8" eb="10">
      <t>テツヅ</t>
    </rPh>
    <rPh sb="11" eb="12">
      <t>トウ</t>
    </rPh>
    <rPh sb="12" eb="13">
      <t>フク</t>
    </rPh>
    <phoneticPr fontId="2"/>
  </si>
  <si>
    <t>宮古発→　JTA566　→那覇着</t>
    <rPh sb="0" eb="2">
      <t>ミヤコ</t>
    </rPh>
    <rPh sb="2" eb="3">
      <t>ハツ</t>
    </rPh>
    <rPh sb="13" eb="15">
      <t>ナハ</t>
    </rPh>
    <rPh sb="15" eb="16">
      <t>チャク</t>
    </rPh>
    <phoneticPr fontId="2"/>
  </si>
  <si>
    <r>
      <t>①</t>
    </r>
    <r>
      <rPr>
        <b/>
        <sz val="11"/>
        <color theme="1"/>
        <rFont val="HGPｺﾞｼｯｸM"/>
        <family val="3"/>
        <charset val="128"/>
      </rPr>
      <t>那覇空港</t>
    </r>
    <r>
      <rPr>
        <sz val="11"/>
        <color theme="1"/>
        <rFont val="HGPｺﾞｼｯｸM"/>
        <family val="3"/>
        <charset val="128"/>
      </rPr>
      <t>　モノレールで  ホテル最寄駅へ</t>
    </r>
    <rPh sb="1" eb="3">
      <t>ナハ</t>
    </rPh>
    <rPh sb="3" eb="5">
      <t>クウコウ</t>
    </rPh>
    <rPh sb="17" eb="20">
      <t>モヨリエキ</t>
    </rPh>
    <phoneticPr fontId="2"/>
  </si>
  <si>
    <t>4駅</t>
    <rPh sb="1" eb="2">
      <t>エキ</t>
    </rPh>
    <phoneticPr fontId="2"/>
  </si>
  <si>
    <t>壷川駅着</t>
    <rPh sb="0" eb="2">
      <t>ツボカワ</t>
    </rPh>
    <rPh sb="2" eb="3">
      <t>エキ</t>
    </rPh>
    <rPh sb="3" eb="4">
      <t>チャク</t>
    </rPh>
    <phoneticPr fontId="2"/>
  </si>
  <si>
    <r>
      <t>(a)</t>
    </r>
    <r>
      <rPr>
        <b/>
        <sz val="11"/>
        <color theme="1"/>
        <rFont val="HGPｺﾞｼｯｸM"/>
        <family val="3"/>
        <charset val="128"/>
      </rPr>
      <t xml:space="preserve">メルキュールホテル 沖縄那覇 </t>
    </r>
    <r>
      <rPr>
        <sz val="11"/>
        <color theme="1"/>
        <rFont val="HGPｺﾞｼｯｸM"/>
        <family val="3"/>
        <charset val="128"/>
      </rPr>
      <t>　チェックイン</t>
    </r>
    <phoneticPr fontId="2"/>
  </si>
  <si>
    <r>
      <t>②</t>
    </r>
    <r>
      <rPr>
        <b/>
        <sz val="11"/>
        <color theme="1"/>
        <rFont val="HGPｺﾞｼｯｸM"/>
        <family val="3"/>
        <charset val="128"/>
      </rPr>
      <t>国際通り</t>
    </r>
    <r>
      <rPr>
        <sz val="11"/>
        <color theme="1"/>
        <rFont val="HGPｺﾞｼｯｸM"/>
        <family val="3"/>
        <charset val="128"/>
      </rPr>
      <t>で夕食</t>
    </r>
    <rPh sb="1" eb="3">
      <t>コクサイ</t>
    </rPh>
    <rPh sb="3" eb="4">
      <t>ドオ</t>
    </rPh>
    <rPh sb="6" eb="8">
      <t>ユウショク</t>
    </rPh>
    <phoneticPr fontId="2"/>
  </si>
  <si>
    <t>４日目：5/5(金)</t>
    <rPh sb="8" eb="9">
      <t>キン</t>
    </rPh>
    <phoneticPr fontId="2"/>
  </si>
  <si>
    <t>レンタカーレンタル（壷川駅前・ホテル内）</t>
    <rPh sb="10" eb="12">
      <t>ツボカワ</t>
    </rPh>
    <rPh sb="12" eb="13">
      <t>エキ</t>
    </rPh>
    <rPh sb="13" eb="14">
      <t>マエ</t>
    </rPh>
    <rPh sb="18" eb="19">
      <t>ナイ</t>
    </rPh>
    <phoneticPr fontId="2"/>
  </si>
  <si>
    <r>
      <t>③</t>
    </r>
    <r>
      <rPr>
        <b/>
        <sz val="11"/>
        <color theme="1"/>
        <rFont val="HGPｺﾞｼｯｸM"/>
        <family val="3"/>
        <charset val="128"/>
      </rPr>
      <t>ケイブカフェ</t>
    </r>
    <r>
      <rPr>
        <sz val="11"/>
        <color theme="1"/>
        <rFont val="HGPｺﾞｼｯｸM"/>
        <family val="3"/>
        <charset val="128"/>
      </rPr>
      <t>でアイスとドリンク(食事なしの為)・10分前集合</t>
    </r>
    <rPh sb="17" eb="19">
      <t>ショクジ</t>
    </rPh>
    <rPh sb="22" eb="23">
      <t>タメ</t>
    </rPh>
    <rPh sb="27" eb="29">
      <t>フンマエ</t>
    </rPh>
    <rPh sb="29" eb="31">
      <t>シュウゴウ</t>
    </rPh>
    <phoneticPr fontId="2"/>
  </si>
  <si>
    <r>
      <t>③'</t>
    </r>
    <r>
      <rPr>
        <b/>
        <sz val="11"/>
        <color theme="1"/>
        <rFont val="HGPｺﾞｼｯｸM"/>
        <family val="3"/>
        <charset val="128"/>
      </rPr>
      <t>ガンガラーの谷</t>
    </r>
    <r>
      <rPr>
        <sz val="11"/>
        <color theme="1"/>
        <rFont val="HGPｺﾞｼｯｸM"/>
        <family val="3"/>
        <charset val="128"/>
      </rPr>
      <t>ガジュマルなど見学</t>
    </r>
    <rPh sb="8" eb="9">
      <t>タニ</t>
    </rPh>
    <rPh sb="16" eb="18">
      <t>ケンガク</t>
    </rPh>
    <phoneticPr fontId="2"/>
  </si>
  <si>
    <r>
      <t>④</t>
    </r>
    <r>
      <rPr>
        <b/>
        <sz val="11"/>
        <color theme="1"/>
        <rFont val="HGPｺﾞｼｯｸM"/>
        <family val="3"/>
        <charset val="128"/>
      </rPr>
      <t>玉泉洞</t>
    </r>
    <r>
      <rPr>
        <sz val="11"/>
        <color theme="1"/>
        <rFont val="HGPｺﾞｼｯｸM"/>
        <family val="3"/>
        <charset val="128"/>
      </rPr>
      <t>(</t>
    </r>
    <r>
      <rPr>
        <b/>
        <sz val="11"/>
        <color theme="1"/>
        <rFont val="HGPｺﾞｼｯｸM"/>
        <family val="3"/>
        <charset val="128"/>
      </rPr>
      <t>おきなわワールド</t>
    </r>
    <r>
      <rPr>
        <sz val="11"/>
        <color theme="1"/>
        <rFont val="HGPｺﾞｼｯｸM"/>
        <family val="3"/>
        <charset val="128"/>
      </rPr>
      <t>内）見て、</t>
    </r>
    <rPh sb="1" eb="2">
      <t>タマ</t>
    </rPh>
    <rPh sb="13" eb="14">
      <t>ナイ</t>
    </rPh>
    <rPh sb="15" eb="16">
      <t>ミ</t>
    </rPh>
    <phoneticPr fontId="2"/>
  </si>
  <si>
    <r>
      <t>⑤</t>
    </r>
    <r>
      <rPr>
        <b/>
        <sz val="11"/>
        <color theme="1"/>
        <rFont val="HGPｺﾞｼｯｸM"/>
        <family val="3"/>
        <charset val="128"/>
      </rPr>
      <t>平和記念公園</t>
    </r>
    <r>
      <rPr>
        <sz val="11"/>
        <color theme="1"/>
        <rFont val="HGPｺﾞｼｯｸM"/>
        <family val="3"/>
        <charset val="128"/>
      </rPr>
      <t>へ</t>
    </r>
    <phoneticPr fontId="2"/>
  </si>
  <si>
    <r>
      <t>⑥</t>
    </r>
    <r>
      <rPr>
        <b/>
        <sz val="11"/>
        <color theme="1"/>
        <rFont val="HGPｺﾞｼｯｸM"/>
        <family val="3"/>
        <charset val="128"/>
      </rPr>
      <t>ひめゆりの塔</t>
    </r>
    <r>
      <rPr>
        <sz val="11"/>
        <color theme="1"/>
        <rFont val="HGPｺﾞｼｯｸM"/>
        <family val="3"/>
        <charset val="128"/>
      </rPr>
      <t>経由で名嘉地ICから</t>
    </r>
    <r>
      <rPr>
        <b/>
        <sz val="11"/>
        <color theme="1"/>
        <rFont val="HGPｺﾞｼｯｸM"/>
        <family val="3"/>
        <charset val="128"/>
      </rPr>
      <t>高速道路</t>
    </r>
    <r>
      <rPr>
        <sz val="11"/>
        <color theme="1"/>
        <rFont val="HGPｺﾞｼｯｸM"/>
        <family val="3"/>
        <charset val="128"/>
      </rPr>
      <t>に</t>
    </r>
    <rPh sb="17" eb="19">
      <t>コウソク</t>
    </rPh>
    <rPh sb="19" eb="21">
      <t>ドウロ</t>
    </rPh>
    <phoneticPr fontId="2"/>
  </si>
  <si>
    <t>石川ICで一般道へ</t>
    <rPh sb="0" eb="2">
      <t>イシカワ</t>
    </rPh>
    <rPh sb="5" eb="8">
      <t>イッパンドウ</t>
    </rPh>
    <phoneticPr fontId="2"/>
  </si>
  <si>
    <r>
      <t>⑦</t>
    </r>
    <r>
      <rPr>
        <b/>
        <sz val="11"/>
        <color theme="1"/>
        <rFont val="HGPｺﾞｼｯｸM"/>
        <family val="3"/>
        <charset val="128"/>
      </rPr>
      <t>座喜味城跡</t>
    </r>
    <rPh sb="1" eb="4">
      <t>ザキミ</t>
    </rPh>
    <rPh sb="4" eb="6">
      <t>ジョウセキ</t>
    </rPh>
    <phoneticPr fontId="2"/>
  </si>
  <si>
    <r>
      <t>(b)</t>
    </r>
    <r>
      <rPr>
        <b/>
        <sz val="11"/>
        <color theme="1"/>
        <rFont val="HGPｺﾞｼｯｸM"/>
        <family val="3"/>
        <charset val="128"/>
      </rPr>
      <t>ベストウェスタン沖縄恩納ビーチ</t>
    </r>
    <r>
      <rPr>
        <sz val="11"/>
        <color theme="1"/>
        <rFont val="HGPｺﾞｼｯｸM"/>
        <family val="3"/>
        <charset val="128"/>
      </rPr>
      <t>　チェックイン</t>
    </r>
    <phoneticPr fontId="2"/>
  </si>
  <si>
    <t>ホテルのプライベートビーチ等でのんびりしてディナー</t>
    <rPh sb="13" eb="14">
      <t>トウ</t>
    </rPh>
    <phoneticPr fontId="2"/>
  </si>
  <si>
    <t>５日目：5/6(土)</t>
    <rPh sb="8" eb="9">
      <t>ド</t>
    </rPh>
    <phoneticPr fontId="2"/>
  </si>
  <si>
    <t>予約しておいた朝食ボックスを受けとり食べてホテル出発</t>
    <rPh sb="0" eb="2">
      <t>ヨヤク</t>
    </rPh>
    <rPh sb="7" eb="9">
      <t>チョウショク</t>
    </rPh>
    <rPh sb="14" eb="15">
      <t>ウ</t>
    </rPh>
    <rPh sb="18" eb="19">
      <t>タ</t>
    </rPh>
    <rPh sb="24" eb="26">
      <t>シュッパツ</t>
    </rPh>
    <phoneticPr fontId="2"/>
  </si>
  <si>
    <r>
      <t>(C)TIDE集合　⑧</t>
    </r>
    <r>
      <rPr>
        <b/>
        <sz val="11"/>
        <color theme="1"/>
        <rFont val="HGPｺﾞｼｯｸM"/>
        <family val="3"/>
        <charset val="128"/>
      </rPr>
      <t>青の洞窟</t>
    </r>
    <r>
      <rPr>
        <sz val="11"/>
        <color theme="1"/>
        <rFont val="HGPｺﾞｼｯｸM"/>
        <family val="3"/>
        <charset val="128"/>
      </rPr>
      <t>ダイビングツアー</t>
    </r>
    <r>
      <rPr>
        <b/>
        <sz val="11"/>
        <color theme="1"/>
        <rFont val="HGPｺﾞｼｯｸM"/>
        <family val="3"/>
        <charset val="128"/>
      </rPr>
      <t xml:space="preserve"> </t>
    </r>
    <r>
      <rPr>
        <sz val="11"/>
        <color theme="1"/>
        <rFont val="HGPｺﾞｼｯｸM"/>
        <family val="3"/>
        <charset val="128"/>
      </rPr>
      <t>(ボート5分）</t>
    </r>
    <rPh sb="7" eb="9">
      <t>シュウゴウ</t>
    </rPh>
    <rPh sb="11" eb="12">
      <t>アオ</t>
    </rPh>
    <rPh sb="13" eb="15">
      <t>ドウクツ</t>
    </rPh>
    <rPh sb="29" eb="30">
      <t>フン</t>
    </rPh>
    <phoneticPr fontId="2"/>
  </si>
  <si>
    <r>
      <t>TIDEで着替え、</t>
    </r>
    <r>
      <rPr>
        <b/>
        <sz val="11"/>
        <color theme="1"/>
        <rFont val="HGPｺﾞｼｯｸM"/>
        <family val="3"/>
        <charset val="128"/>
      </rPr>
      <t>石川IC</t>
    </r>
    <r>
      <rPr>
        <sz val="11"/>
        <color theme="1"/>
        <rFont val="HGPｺﾞｼｯｸM"/>
        <family val="3"/>
        <charset val="128"/>
      </rPr>
      <t>で自動車道へ（許田ICまで）</t>
    </r>
    <rPh sb="5" eb="7">
      <t>キガ</t>
    </rPh>
    <rPh sb="9" eb="11">
      <t>イシカワ</t>
    </rPh>
    <rPh sb="14" eb="17">
      <t>ジドウシャ</t>
    </rPh>
    <rPh sb="17" eb="18">
      <t>ドウ</t>
    </rPh>
    <rPh sb="20" eb="21">
      <t>ユル</t>
    </rPh>
    <rPh sb="21" eb="22">
      <t>タ</t>
    </rPh>
    <phoneticPr fontId="2"/>
  </si>
  <si>
    <r>
      <t>⑨</t>
    </r>
    <r>
      <rPr>
        <b/>
        <sz val="11"/>
        <color theme="1"/>
        <rFont val="HGPｺﾞｼｯｸM"/>
        <family val="3"/>
        <charset val="128"/>
      </rPr>
      <t>ブセナリゾート　</t>
    </r>
    <r>
      <rPr>
        <sz val="11"/>
        <color theme="1"/>
        <rFont val="HGPｺﾞｼｯｸM"/>
        <family val="3"/>
        <charset val="128"/>
      </rPr>
      <t>万国津梁館でお茶</t>
    </r>
    <rPh sb="9" eb="11">
      <t>バンコク</t>
    </rPh>
    <rPh sb="11" eb="12">
      <t>ツ</t>
    </rPh>
    <rPh sb="12" eb="13">
      <t>ハリ</t>
    </rPh>
    <rPh sb="13" eb="14">
      <t>カン</t>
    </rPh>
    <rPh sb="16" eb="17">
      <t>チャ</t>
    </rPh>
    <phoneticPr fontId="2"/>
  </si>
  <si>
    <r>
      <t>(d)</t>
    </r>
    <r>
      <rPr>
        <b/>
        <sz val="11"/>
        <color theme="1"/>
        <rFont val="HGPｺﾞｼｯｸM"/>
        <family val="3"/>
        <charset val="128"/>
      </rPr>
      <t>A&amp;W</t>
    </r>
    <r>
      <rPr>
        <sz val="11"/>
        <color theme="1"/>
        <rFont val="HGPｺﾞｼｯｸM"/>
        <family val="3"/>
        <charset val="128"/>
      </rPr>
      <t xml:space="preserve"> 名護店 でランチ</t>
    </r>
    <rPh sb="7" eb="10">
      <t>ナゴテン</t>
    </rPh>
    <phoneticPr fontId="2"/>
  </si>
  <si>
    <r>
      <t>⑩</t>
    </r>
    <r>
      <rPr>
        <b/>
        <sz val="11"/>
        <color theme="1"/>
        <rFont val="HGPｺﾞｼｯｸM"/>
        <family val="3"/>
        <charset val="128"/>
      </rPr>
      <t>美ら海水族館</t>
    </r>
    <phoneticPr fontId="2"/>
  </si>
  <si>
    <r>
      <t>　</t>
    </r>
    <r>
      <rPr>
        <b/>
        <sz val="11"/>
        <color theme="1"/>
        <rFont val="HGPｺﾞｼｯｸM"/>
        <family val="3"/>
        <charset val="128"/>
      </rPr>
      <t>海洋博公園</t>
    </r>
    <r>
      <rPr>
        <sz val="11"/>
        <color theme="1"/>
        <rFont val="HGPｺﾞｼｯｸM"/>
        <family val="3"/>
        <charset val="128"/>
      </rPr>
      <t>（海洋文化館・郷土村・オキちゃん劇場）</t>
    </r>
    <rPh sb="22" eb="24">
      <t>ゲキジョウ</t>
    </rPh>
    <phoneticPr fontId="2"/>
  </si>
  <si>
    <t>ホテルへ戻り　タクシーで移動し</t>
    <rPh sb="4" eb="5">
      <t>モド</t>
    </rPh>
    <phoneticPr fontId="2"/>
  </si>
  <si>
    <t>(a)ロケーションナギでディナー</t>
    <phoneticPr fontId="2"/>
  </si>
  <si>
    <t>６日目：5/7(日)</t>
    <rPh sb="8" eb="9">
      <t>ニチ</t>
    </rPh>
    <phoneticPr fontId="2"/>
  </si>
  <si>
    <t>ホテルチェックアウトし、自動車道南下</t>
    <rPh sb="12" eb="15">
      <t>ジドウシャ</t>
    </rPh>
    <rPh sb="15" eb="16">
      <t>ドウ</t>
    </rPh>
    <rPh sb="16" eb="18">
      <t>ナンカ</t>
    </rPh>
    <phoneticPr fontId="2"/>
  </si>
  <si>
    <t>⑪Tギャラリア内のおもろまち営業所（駅直結）で車返却</t>
    <rPh sb="7" eb="8">
      <t>ナイ</t>
    </rPh>
    <rPh sb="23" eb="24">
      <t>クルマ</t>
    </rPh>
    <rPh sb="24" eb="26">
      <t>ヘンキャク</t>
    </rPh>
    <phoneticPr fontId="2"/>
  </si>
  <si>
    <t>モノレール首里駅でコインロッカーに荷物預け</t>
    <rPh sb="5" eb="8">
      <t>シュリエキ</t>
    </rPh>
    <rPh sb="17" eb="19">
      <t>ニモツ</t>
    </rPh>
    <rPh sb="19" eb="20">
      <t>アズ</t>
    </rPh>
    <phoneticPr fontId="2"/>
  </si>
  <si>
    <r>
      <rPr>
        <sz val="11"/>
        <color theme="1"/>
        <rFont val="HGPｺﾞｼｯｸM"/>
        <family val="3"/>
        <charset val="128"/>
      </rPr>
      <t>⑫</t>
    </r>
    <r>
      <rPr>
        <b/>
        <sz val="11"/>
        <color theme="1"/>
        <rFont val="HGPｺﾞｼｯｸM"/>
        <family val="3"/>
        <charset val="128"/>
      </rPr>
      <t>首里城見学</t>
    </r>
    <rPh sb="1" eb="4">
      <t>シュリジョウ</t>
    </rPh>
    <rPh sb="4" eb="6">
      <t>ケンガク</t>
    </rPh>
    <phoneticPr fontId="2"/>
  </si>
  <si>
    <t>ランチ（首里城近くのあしびうなあにて）</t>
    <rPh sb="4" eb="7">
      <t>シュリジョウ</t>
    </rPh>
    <rPh sb="7" eb="8">
      <t>チカ</t>
    </rPh>
    <phoneticPr fontId="2"/>
  </si>
  <si>
    <t>モノレール首里城駅で乗車</t>
    <rPh sb="5" eb="8">
      <t>シュリジョウ</t>
    </rPh>
    <rPh sb="8" eb="9">
      <t>エキ</t>
    </rPh>
    <rPh sb="10" eb="12">
      <t>ジョウシャ</t>
    </rPh>
    <phoneticPr fontId="2"/>
  </si>
  <si>
    <t>14駅</t>
    <rPh sb="2" eb="3">
      <t>エキ</t>
    </rPh>
    <phoneticPr fontId="2"/>
  </si>
  <si>
    <t>那覇空港にて・搭乗手続き・A&amp;Wで時間調整等</t>
    <rPh sb="0" eb="2">
      <t>ナハ</t>
    </rPh>
    <rPh sb="2" eb="4">
      <t>クウコウ</t>
    </rPh>
    <rPh sb="7" eb="9">
      <t>トウジョウ</t>
    </rPh>
    <rPh sb="9" eb="11">
      <t>テツヅ</t>
    </rPh>
    <rPh sb="17" eb="19">
      <t>ジカン</t>
    </rPh>
    <rPh sb="19" eb="21">
      <t>チョウセイ</t>
    </rPh>
    <rPh sb="21" eb="22">
      <t>トウ</t>
    </rPh>
    <phoneticPr fontId="2"/>
  </si>
  <si>
    <t>那覇発→　ANA470 　　　　　　→羽田着</t>
    <rPh sb="0" eb="2">
      <t>ナハ</t>
    </rPh>
    <rPh sb="2" eb="3">
      <t>ハツ</t>
    </rPh>
    <rPh sb="19" eb="21">
      <t>ハネダ</t>
    </rPh>
    <rPh sb="21" eb="22">
      <t>チャク</t>
    </rPh>
    <phoneticPr fontId="2"/>
  </si>
  <si>
    <t>羽田発→　京急エアポート急行　→横浜</t>
    <rPh sb="0" eb="2">
      <t>ハネダ</t>
    </rPh>
    <rPh sb="2" eb="3">
      <t>ハツ</t>
    </rPh>
    <rPh sb="5" eb="7">
      <t>ケイキュウ</t>
    </rPh>
    <rPh sb="12" eb="14">
      <t>キュウコウ</t>
    </rPh>
    <rPh sb="16" eb="18">
      <t>ヨコハマ</t>
    </rPh>
    <phoneticPr fontId="2"/>
  </si>
  <si>
    <t>横浜発</t>
    <rPh sb="0" eb="2">
      <t>ヨコハマ</t>
    </rPh>
    <rPh sb="2" eb="3">
      <t>ハツ</t>
    </rPh>
    <phoneticPr fontId="2"/>
  </si>
</sst>
</file>

<file path=xl/styles.xml><?xml version="1.0" encoding="utf-8"?>
<styleSheet xmlns="http://schemas.openxmlformats.org/spreadsheetml/2006/main">
  <numFmts count="3">
    <numFmt numFmtId="176" formatCode="0&quot;km&quot;"/>
    <numFmt numFmtId="177" formatCode="0&quot;km/h&quot;"/>
    <numFmt numFmtId="178" formatCode="0.0&quot;km&quot;"/>
  </numFmts>
  <fonts count="7">
    <font>
      <sz val="11"/>
      <color theme="1"/>
      <name val="ＭＳ Ｐゴシック"/>
      <family val="2"/>
      <charset val="128"/>
      <scheme val="minor"/>
    </font>
    <font>
      <b/>
      <sz val="11"/>
      <color theme="1"/>
      <name val="HGPｺﾞｼｯｸM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9"/>
      <color theme="0" tint="-4.9989318521683403E-2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AEAEA"/>
        <bgColor indexed="64"/>
      </patternFill>
    </fill>
  </fills>
  <borders count="4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auto="1"/>
      </top>
      <bottom/>
      <diagonal/>
    </border>
    <border>
      <left style="hair">
        <color indexed="64"/>
      </left>
      <right/>
      <top/>
      <bottom style="dott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dotted">
        <color auto="1"/>
      </top>
      <bottom/>
      <diagonal/>
    </border>
    <border>
      <left style="hair">
        <color indexed="64"/>
      </left>
      <right/>
      <top style="dotted">
        <color auto="1"/>
      </top>
      <bottom/>
      <diagonal/>
    </border>
    <border>
      <left style="hair">
        <color indexed="64"/>
      </left>
      <right style="hair">
        <color indexed="64"/>
      </right>
      <top style="dotted">
        <color auto="1"/>
      </top>
      <bottom/>
      <diagonal/>
    </border>
    <border>
      <left style="hair">
        <color indexed="64"/>
      </left>
      <right style="thin">
        <color indexed="64"/>
      </right>
      <top style="dotted">
        <color auto="1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tted">
        <color auto="1"/>
      </bottom>
      <diagonal/>
    </border>
    <border>
      <left style="hair">
        <color indexed="64"/>
      </left>
      <right style="hair">
        <color indexed="64"/>
      </right>
      <top/>
      <bottom style="dotted">
        <color auto="1"/>
      </bottom>
      <diagonal/>
    </border>
    <border>
      <left style="hair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indexed="64"/>
      </right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148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NumberFormat="1" applyFont="1">
      <alignment vertical="center"/>
    </xf>
    <xf numFmtId="0" fontId="4" fillId="0" borderId="0" xfId="0" applyFont="1">
      <alignment vertical="center"/>
    </xf>
    <xf numFmtId="0" fontId="3" fillId="0" borderId="1" xfId="0" applyFont="1" applyBorder="1">
      <alignment vertical="center"/>
    </xf>
    <xf numFmtId="0" fontId="1" fillId="0" borderId="0" xfId="0" applyNumberFormat="1" applyFont="1" applyAlignment="1">
      <alignment horizontal="centerContinuous" vertical="center"/>
    </xf>
    <xf numFmtId="0" fontId="3" fillId="0" borderId="0" xfId="0" applyFont="1" applyBorder="1" applyAlignment="1">
      <alignment horizontal="centerContinuous" vertical="center"/>
    </xf>
    <xf numFmtId="0" fontId="1" fillId="0" borderId="2" xfId="0" applyNumberFormat="1" applyFont="1" applyBorder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1" fillId="0" borderId="2" xfId="0" applyNumberFormat="1" applyFont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176" fontId="3" fillId="0" borderId="2" xfId="0" applyNumberFormat="1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1" fillId="0" borderId="4" xfId="0" applyNumberFormat="1" applyFont="1" applyFill="1" applyBorder="1" applyAlignment="1">
      <alignment horizontal="center" vertical="center" shrinkToFit="1"/>
    </xf>
    <xf numFmtId="0" fontId="1" fillId="0" borderId="0" xfId="0" applyNumberFormat="1" applyFont="1" applyFill="1" applyAlignment="1">
      <alignment horizontal="center" vertical="center" shrinkToFit="1"/>
    </xf>
    <xf numFmtId="0" fontId="6" fillId="0" borderId="0" xfId="1" applyFont="1">
      <alignment vertical="center"/>
    </xf>
    <xf numFmtId="0" fontId="3" fillId="0" borderId="2" xfId="0" applyNumberFormat="1" applyFont="1" applyBorder="1" applyAlignment="1">
      <alignment horizontal="center" vertical="center" shrinkToFit="1"/>
    </xf>
    <xf numFmtId="0" fontId="3" fillId="0" borderId="4" xfId="0" applyNumberFormat="1" applyFont="1" applyFill="1" applyBorder="1" applyAlignment="1">
      <alignment horizontal="center" vertical="center" shrinkToFit="1"/>
    </xf>
    <xf numFmtId="0" fontId="3" fillId="0" borderId="0" xfId="0" applyNumberFormat="1" applyFont="1" applyFill="1" applyAlignment="1">
      <alignment horizontal="center" vertical="center" shrinkToFit="1"/>
    </xf>
    <xf numFmtId="0" fontId="3" fillId="0" borderId="2" xfId="0" applyNumberFormat="1" applyFont="1" applyBorder="1">
      <alignment vertical="center"/>
    </xf>
    <xf numFmtId="0" fontId="3" fillId="0" borderId="5" xfId="0" applyFont="1" applyBorder="1">
      <alignment vertical="center"/>
    </xf>
    <xf numFmtId="176" fontId="3" fillId="0" borderId="2" xfId="0" applyNumberFormat="1" applyFont="1" applyBorder="1">
      <alignment vertical="center"/>
    </xf>
    <xf numFmtId="0" fontId="4" fillId="0" borderId="3" xfId="0" applyFont="1" applyBorder="1">
      <alignment vertical="center"/>
    </xf>
    <xf numFmtId="0" fontId="3" fillId="0" borderId="4" xfId="0" applyNumberFormat="1" applyFont="1" applyBorder="1">
      <alignment vertical="center"/>
    </xf>
    <xf numFmtId="0" fontId="1" fillId="0" borderId="6" xfId="0" applyFont="1" applyBorder="1">
      <alignment vertical="center"/>
    </xf>
    <xf numFmtId="0" fontId="3" fillId="0" borderId="6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8" xfId="0" applyNumberFormat="1" applyFont="1" applyBorder="1">
      <alignment vertical="center"/>
    </xf>
    <xf numFmtId="0" fontId="3" fillId="0" borderId="9" xfId="0" applyFont="1" applyBorder="1">
      <alignment vertical="center"/>
    </xf>
    <xf numFmtId="176" fontId="3" fillId="0" borderId="8" xfId="0" applyNumberFormat="1" applyFont="1" applyBorder="1">
      <alignment vertical="center"/>
    </xf>
    <xf numFmtId="0" fontId="4" fillId="0" borderId="10" xfId="0" applyFont="1" applyBorder="1">
      <alignment vertical="center"/>
    </xf>
    <xf numFmtId="0" fontId="3" fillId="0" borderId="11" xfId="0" applyNumberFormat="1" applyFont="1" applyBorder="1">
      <alignment vertical="center"/>
    </xf>
    <xf numFmtId="0" fontId="3" fillId="0" borderId="6" xfId="0" applyNumberFormat="1" applyFont="1" applyBorder="1">
      <alignment vertical="center"/>
    </xf>
    <xf numFmtId="20" fontId="3" fillId="0" borderId="12" xfId="0" applyNumberFormat="1" applyFont="1" applyFill="1" applyBorder="1">
      <alignment vertical="center"/>
    </xf>
    <xf numFmtId="0" fontId="3" fillId="0" borderId="13" xfId="0" applyFont="1" applyFill="1" applyBorder="1">
      <alignment vertical="center"/>
    </xf>
    <xf numFmtId="0" fontId="3" fillId="2" borderId="14" xfId="0" applyNumberFormat="1" applyFont="1" applyFill="1" applyBorder="1">
      <alignment vertical="center"/>
    </xf>
    <xf numFmtId="20" fontId="3" fillId="0" borderId="15" xfId="0" applyNumberFormat="1" applyFont="1" applyFill="1" applyBorder="1">
      <alignment vertical="center"/>
    </xf>
    <xf numFmtId="176" fontId="3" fillId="0" borderId="14" xfId="0" applyNumberFormat="1" applyFont="1" applyFill="1" applyBorder="1">
      <alignment vertical="center"/>
    </xf>
    <xf numFmtId="0" fontId="4" fillId="0" borderId="16" xfId="0" applyFont="1" applyFill="1" applyBorder="1">
      <alignment vertical="center"/>
    </xf>
    <xf numFmtId="0" fontId="3" fillId="2" borderId="17" xfId="0" applyNumberFormat="1" applyFont="1" applyFill="1" applyBorder="1">
      <alignment vertical="center"/>
    </xf>
    <xf numFmtId="0" fontId="3" fillId="0" borderId="12" xfId="0" applyNumberFormat="1" applyFont="1" applyFill="1" applyBorder="1">
      <alignment vertical="center"/>
    </xf>
    <xf numFmtId="20" fontId="1" fillId="0" borderId="12" xfId="0" applyNumberFormat="1" applyFont="1" applyBorder="1">
      <alignment vertical="center"/>
    </xf>
    <xf numFmtId="20" fontId="3" fillId="0" borderId="12" xfId="0" applyNumberFormat="1" applyFont="1" applyBorder="1">
      <alignment vertical="center"/>
    </xf>
    <xf numFmtId="0" fontId="3" fillId="0" borderId="13" xfId="0" applyFont="1" applyBorder="1">
      <alignment vertical="center"/>
    </xf>
    <xf numFmtId="20" fontId="3" fillId="0" borderId="15" xfId="0" applyNumberFormat="1" applyFont="1" applyBorder="1">
      <alignment vertical="center"/>
    </xf>
    <xf numFmtId="176" fontId="3" fillId="0" borderId="14" xfId="0" applyNumberFormat="1" applyFont="1" applyBorder="1">
      <alignment vertical="center"/>
    </xf>
    <xf numFmtId="0" fontId="4" fillId="0" borderId="16" xfId="0" applyFont="1" applyBorder="1">
      <alignment vertical="center"/>
    </xf>
    <xf numFmtId="0" fontId="3" fillId="0" borderId="12" xfId="0" applyNumberFormat="1" applyFont="1" applyBorder="1">
      <alignment vertical="center"/>
    </xf>
    <xf numFmtId="0" fontId="3" fillId="0" borderId="14" xfId="0" applyNumberFormat="1" applyFont="1" applyFill="1" applyBorder="1">
      <alignment vertical="center"/>
    </xf>
    <xf numFmtId="20" fontId="3" fillId="0" borderId="18" xfId="0" applyNumberFormat="1" applyFont="1" applyBorder="1">
      <alignment vertical="center"/>
    </xf>
    <xf numFmtId="176" fontId="3" fillId="0" borderId="19" xfId="0" applyNumberFormat="1" applyFont="1" applyBorder="1">
      <alignment vertical="center"/>
    </xf>
    <xf numFmtId="177" fontId="4" fillId="0" borderId="20" xfId="0" applyNumberFormat="1" applyFont="1" applyBorder="1">
      <alignment vertical="center"/>
    </xf>
    <xf numFmtId="0" fontId="3" fillId="2" borderId="21" xfId="0" applyNumberFormat="1" applyFont="1" applyFill="1" applyBorder="1">
      <alignment vertical="center"/>
    </xf>
    <xf numFmtId="0" fontId="3" fillId="0" borderId="22" xfId="0" applyNumberFormat="1" applyFont="1" applyBorder="1">
      <alignment vertical="center"/>
    </xf>
    <xf numFmtId="0" fontId="3" fillId="0" borderId="23" xfId="0" applyFont="1" applyBorder="1">
      <alignment vertical="center"/>
    </xf>
    <xf numFmtId="0" fontId="3" fillId="0" borderId="24" xfId="0" applyFont="1" applyBorder="1">
      <alignment vertical="center"/>
    </xf>
    <xf numFmtId="0" fontId="3" fillId="0" borderId="25" xfId="0" applyNumberFormat="1" applyFont="1" applyBorder="1">
      <alignment vertical="center"/>
    </xf>
    <xf numFmtId="0" fontId="3" fillId="0" borderId="26" xfId="0" applyFont="1" applyBorder="1">
      <alignment vertical="center"/>
    </xf>
    <xf numFmtId="176" fontId="3" fillId="0" borderId="25" xfId="0" applyNumberFormat="1" applyFont="1" applyBorder="1">
      <alignment vertical="center"/>
    </xf>
    <xf numFmtId="0" fontId="4" fillId="0" borderId="27" xfId="0" applyFont="1" applyBorder="1">
      <alignment vertical="center"/>
    </xf>
    <xf numFmtId="0" fontId="3" fillId="0" borderId="28" xfId="0" applyNumberFormat="1" applyFont="1" applyBorder="1">
      <alignment vertical="center"/>
    </xf>
    <xf numFmtId="0" fontId="3" fillId="0" borderId="23" xfId="0" applyNumberFormat="1" applyFont="1" applyBorder="1">
      <alignment vertical="center"/>
    </xf>
    <xf numFmtId="20" fontId="3" fillId="2" borderId="12" xfId="0" applyNumberFormat="1" applyFont="1" applyFill="1" applyBorder="1">
      <alignment vertical="center"/>
    </xf>
    <xf numFmtId="0" fontId="3" fillId="2" borderId="29" xfId="0" applyNumberFormat="1" applyFont="1" applyFill="1" applyBorder="1">
      <alignment vertical="center"/>
    </xf>
    <xf numFmtId="20" fontId="3" fillId="0" borderId="30" xfId="0" applyNumberFormat="1" applyFont="1" applyBorder="1">
      <alignment vertical="center"/>
    </xf>
    <xf numFmtId="0" fontId="3" fillId="0" borderId="17" xfId="0" applyNumberFormat="1" applyFont="1" applyBorder="1">
      <alignment vertical="center"/>
    </xf>
    <xf numFmtId="0" fontId="3" fillId="0" borderId="15" xfId="0" applyFont="1" applyBorder="1">
      <alignment vertical="center"/>
    </xf>
    <xf numFmtId="0" fontId="3" fillId="0" borderId="17" xfId="0" applyNumberFormat="1" applyFont="1" applyFill="1" applyBorder="1">
      <alignment vertical="center"/>
    </xf>
    <xf numFmtId="20" fontId="3" fillId="0" borderId="31" xfId="0" applyNumberFormat="1" applyFont="1" applyBorder="1">
      <alignment vertical="center"/>
    </xf>
    <xf numFmtId="0" fontId="3" fillId="0" borderId="32" xfId="0" applyFont="1" applyBorder="1">
      <alignment vertical="center"/>
    </xf>
    <xf numFmtId="0" fontId="3" fillId="0" borderId="33" xfId="0" applyFont="1" applyBorder="1">
      <alignment vertical="center"/>
    </xf>
    <xf numFmtId="176" fontId="3" fillId="0" borderId="29" xfId="0" applyNumberFormat="1" applyFont="1" applyBorder="1">
      <alignment vertical="center"/>
    </xf>
    <xf numFmtId="0" fontId="4" fillId="0" borderId="34" xfId="0" applyFont="1" applyBorder="1">
      <alignment vertical="center"/>
    </xf>
    <xf numFmtId="0" fontId="3" fillId="0" borderId="35" xfId="0" applyNumberFormat="1" applyFont="1" applyBorder="1">
      <alignment vertical="center"/>
    </xf>
    <xf numFmtId="0" fontId="3" fillId="0" borderId="31" xfId="0" applyNumberFormat="1" applyFont="1" applyBorder="1">
      <alignment vertical="center"/>
    </xf>
    <xf numFmtId="0" fontId="3" fillId="0" borderId="14" xfId="0" applyNumberFormat="1" applyFont="1" applyBorder="1">
      <alignment vertical="center"/>
    </xf>
    <xf numFmtId="20" fontId="1" fillId="0" borderId="22" xfId="0" applyNumberFormat="1" applyFont="1" applyBorder="1">
      <alignment vertical="center"/>
    </xf>
    <xf numFmtId="20" fontId="3" fillId="0" borderId="22" xfId="0" applyNumberFormat="1" applyFont="1" applyBorder="1">
      <alignment vertical="center"/>
    </xf>
    <xf numFmtId="0" fontId="3" fillId="0" borderId="36" xfId="0" applyFont="1" applyBorder="1">
      <alignment vertical="center"/>
    </xf>
    <xf numFmtId="0" fontId="3" fillId="0" borderId="19" xfId="0" applyNumberFormat="1" applyFont="1" applyBorder="1">
      <alignment vertical="center"/>
    </xf>
    <xf numFmtId="0" fontId="3" fillId="0" borderId="18" xfId="0" applyFont="1" applyBorder="1">
      <alignment vertical="center"/>
    </xf>
    <xf numFmtId="0" fontId="4" fillId="0" borderId="20" xfId="0" applyFont="1" applyBorder="1">
      <alignment vertical="center"/>
    </xf>
    <xf numFmtId="0" fontId="3" fillId="0" borderId="21" xfId="0" applyNumberFormat="1" applyFont="1" applyBorder="1">
      <alignment vertical="center"/>
    </xf>
    <xf numFmtId="20" fontId="1" fillId="0" borderId="0" xfId="0" applyNumberFormat="1" applyFont="1">
      <alignment vertical="center"/>
    </xf>
    <xf numFmtId="0" fontId="3" fillId="0" borderId="37" xfId="0" applyNumberFormat="1" applyFont="1" applyBorder="1">
      <alignment vertical="center"/>
    </xf>
    <xf numFmtId="20" fontId="3" fillId="2" borderId="30" xfId="0" applyNumberFormat="1" applyFont="1" applyFill="1" applyBorder="1">
      <alignment vertical="center"/>
    </xf>
    <xf numFmtId="176" fontId="3" fillId="0" borderId="37" xfId="0" applyNumberFormat="1" applyFont="1" applyBorder="1">
      <alignment vertical="center"/>
    </xf>
    <xf numFmtId="177" fontId="4" fillId="0" borderId="38" xfId="0" applyNumberFormat="1" applyFont="1" applyBorder="1">
      <alignment vertical="center"/>
    </xf>
    <xf numFmtId="0" fontId="3" fillId="2" borderId="39" xfId="0" applyNumberFormat="1" applyFont="1" applyFill="1" applyBorder="1">
      <alignment vertical="center"/>
    </xf>
    <xf numFmtId="20" fontId="3" fillId="2" borderId="33" xfId="0" applyNumberFormat="1" applyFont="1" applyFill="1" applyBorder="1">
      <alignment vertical="center"/>
    </xf>
    <xf numFmtId="0" fontId="3" fillId="0" borderId="25" xfId="0" applyNumberFormat="1" applyFont="1" applyFill="1" applyBorder="1">
      <alignment vertical="center"/>
    </xf>
    <xf numFmtId="0" fontId="3" fillId="0" borderId="26" xfId="0" applyNumberFormat="1" applyFont="1" applyFill="1" applyBorder="1">
      <alignment vertical="center"/>
    </xf>
    <xf numFmtId="176" fontId="3" fillId="0" borderId="25" xfId="0" applyNumberFormat="1" applyFont="1" applyFill="1" applyBorder="1">
      <alignment vertical="center"/>
    </xf>
    <xf numFmtId="0" fontId="4" fillId="0" borderId="27" xfId="0" applyFont="1" applyFill="1" applyBorder="1">
      <alignment vertical="center"/>
    </xf>
    <xf numFmtId="0" fontId="3" fillId="0" borderId="28" xfId="0" applyNumberFormat="1" applyFont="1" applyFill="1" applyBorder="1">
      <alignment vertical="center"/>
    </xf>
    <xf numFmtId="0" fontId="3" fillId="0" borderId="2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178" fontId="3" fillId="0" borderId="14" xfId="0" applyNumberFormat="1" applyFont="1" applyBorder="1">
      <alignment vertical="center"/>
    </xf>
    <xf numFmtId="0" fontId="3" fillId="0" borderId="40" xfId="0" applyFont="1" applyBorder="1">
      <alignment vertical="center"/>
    </xf>
    <xf numFmtId="20" fontId="3" fillId="2" borderId="22" xfId="0" applyNumberFormat="1" applyFont="1" applyFill="1" applyBorder="1">
      <alignment vertical="center"/>
    </xf>
    <xf numFmtId="20" fontId="3" fillId="2" borderId="41" xfId="0" applyNumberFormat="1" applyFont="1" applyFill="1" applyBorder="1">
      <alignment vertical="center"/>
    </xf>
    <xf numFmtId="176" fontId="3" fillId="0" borderId="42" xfId="0" applyNumberFormat="1" applyFont="1" applyBorder="1">
      <alignment vertical="center"/>
    </xf>
    <xf numFmtId="177" fontId="4" fillId="0" borderId="43" xfId="0" applyNumberFormat="1" applyFont="1" applyBorder="1">
      <alignment vertical="center"/>
    </xf>
    <xf numFmtId="0" fontId="3" fillId="2" borderId="44" xfId="0" applyNumberFormat="1" applyFont="1" applyFill="1" applyBorder="1">
      <alignment vertical="center"/>
    </xf>
    <xf numFmtId="0" fontId="1" fillId="0" borderId="0" xfId="0" applyFont="1" applyBorder="1">
      <alignment vertical="center"/>
    </xf>
    <xf numFmtId="0" fontId="3" fillId="0" borderId="0" xfId="0" applyFont="1" applyBorder="1">
      <alignment vertical="center"/>
    </xf>
    <xf numFmtId="0" fontId="3" fillId="0" borderId="29" xfId="0" applyNumberFormat="1" applyFont="1" applyBorder="1">
      <alignment vertical="center"/>
    </xf>
    <xf numFmtId="0" fontId="3" fillId="0" borderId="45" xfId="0" applyNumberFormat="1" applyFont="1" applyFill="1" applyBorder="1">
      <alignment vertical="center"/>
    </xf>
    <xf numFmtId="20" fontId="3" fillId="2" borderId="18" xfId="0" applyNumberFormat="1" applyFont="1" applyFill="1" applyBorder="1">
      <alignment vertical="center"/>
    </xf>
    <xf numFmtId="0" fontId="3" fillId="0" borderId="15" xfId="0" applyFont="1" applyFill="1" applyBorder="1">
      <alignment vertical="center"/>
    </xf>
    <xf numFmtId="20" fontId="3" fillId="0" borderId="23" xfId="0" applyNumberFormat="1" applyFont="1" applyBorder="1">
      <alignment vertical="center"/>
    </xf>
    <xf numFmtId="0" fontId="3" fillId="0" borderId="26" xfId="0" applyFont="1" applyFill="1" applyBorder="1">
      <alignment vertical="center"/>
    </xf>
    <xf numFmtId="20" fontId="3" fillId="0" borderId="0" xfId="0" applyNumberFormat="1" applyFont="1">
      <alignment vertical="center"/>
    </xf>
    <xf numFmtId="20" fontId="3" fillId="2" borderId="5" xfId="0" applyNumberFormat="1" applyFont="1" applyFill="1" applyBorder="1">
      <alignment vertical="center"/>
    </xf>
    <xf numFmtId="177" fontId="4" fillId="0" borderId="3" xfId="0" applyNumberFormat="1" applyFont="1" applyBorder="1">
      <alignment vertical="center"/>
    </xf>
    <xf numFmtId="0" fontId="3" fillId="2" borderId="4" xfId="0" applyNumberFormat="1" applyFont="1" applyFill="1" applyBorder="1">
      <alignment vertical="center"/>
    </xf>
    <xf numFmtId="0" fontId="3" fillId="0" borderId="0" xfId="0" applyNumberFormat="1" applyFont="1" applyFill="1" applyBorder="1">
      <alignment vertical="center"/>
    </xf>
    <xf numFmtId="20" fontId="3" fillId="2" borderId="15" xfId="0" applyNumberFormat="1" applyFont="1" applyFill="1" applyBorder="1">
      <alignment vertical="center"/>
    </xf>
    <xf numFmtId="177" fontId="4" fillId="0" borderId="16" xfId="0" applyNumberFormat="1" applyFont="1" applyBorder="1">
      <alignment vertical="center"/>
    </xf>
    <xf numFmtId="0" fontId="3" fillId="0" borderId="31" xfId="0" applyNumberFormat="1" applyFont="1" applyFill="1" applyBorder="1">
      <alignment vertical="center"/>
    </xf>
    <xf numFmtId="0" fontId="1" fillId="0" borderId="36" xfId="0" applyFont="1" applyBorder="1">
      <alignment vertical="center"/>
    </xf>
    <xf numFmtId="0" fontId="3" fillId="0" borderId="22" xfId="0" applyNumberFormat="1" applyFont="1" applyFill="1" applyBorder="1">
      <alignment vertical="center"/>
    </xf>
    <xf numFmtId="20" fontId="1" fillId="2" borderId="12" xfId="0" applyNumberFormat="1" applyFont="1" applyFill="1" applyBorder="1">
      <alignment vertical="center"/>
    </xf>
    <xf numFmtId="0" fontId="1" fillId="2" borderId="14" xfId="0" applyNumberFormat="1" applyFont="1" applyFill="1" applyBorder="1">
      <alignment vertical="center"/>
    </xf>
    <xf numFmtId="178" fontId="3" fillId="0" borderId="37" xfId="0" applyNumberFormat="1" applyFont="1" applyBorder="1">
      <alignment vertical="center"/>
    </xf>
    <xf numFmtId="0" fontId="3" fillId="0" borderId="19" xfId="0" applyNumberFormat="1" applyFont="1" applyFill="1" applyBorder="1">
      <alignment vertical="center"/>
    </xf>
    <xf numFmtId="0" fontId="3" fillId="0" borderId="18" xfId="0" applyFont="1" applyFill="1" applyBorder="1">
      <alignment vertical="center"/>
    </xf>
    <xf numFmtId="176" fontId="3" fillId="0" borderId="19" xfId="0" applyNumberFormat="1" applyFont="1" applyFill="1" applyBorder="1">
      <alignment vertical="center"/>
    </xf>
    <xf numFmtId="0" fontId="3" fillId="0" borderId="21" xfId="0" applyNumberFormat="1" applyFont="1" applyFill="1" applyBorder="1">
      <alignment vertical="center"/>
    </xf>
    <xf numFmtId="20" fontId="3" fillId="0" borderId="6" xfId="0" applyNumberFormat="1" applyFont="1" applyBorder="1">
      <alignment vertical="center"/>
    </xf>
    <xf numFmtId="20" fontId="1" fillId="0" borderId="31" xfId="0" applyNumberFormat="1" applyFont="1" applyBorder="1">
      <alignment vertical="center"/>
    </xf>
    <xf numFmtId="0" fontId="1" fillId="0" borderId="29" xfId="0" applyNumberFormat="1" applyFont="1" applyBorder="1">
      <alignment vertical="center"/>
    </xf>
    <xf numFmtId="0" fontId="3" fillId="0" borderId="0" xfId="0" applyFont="1" applyAlignment="1">
      <alignment horizontal="left" vertical="center"/>
    </xf>
    <xf numFmtId="178" fontId="4" fillId="0" borderId="14" xfId="0" applyNumberFormat="1" applyFont="1" applyBorder="1">
      <alignment vertical="center"/>
    </xf>
    <xf numFmtId="20" fontId="3" fillId="2" borderId="31" xfId="0" applyNumberFormat="1" applyFont="1" applyFill="1" applyBorder="1">
      <alignment vertical="center"/>
    </xf>
    <xf numFmtId="177" fontId="4" fillId="0" borderId="38" xfId="0" applyNumberFormat="1" applyFont="1" applyFill="1" applyBorder="1">
      <alignment vertical="center"/>
    </xf>
    <xf numFmtId="0" fontId="3" fillId="0" borderId="39" xfId="0" applyNumberFormat="1" applyFont="1" applyFill="1" applyBorder="1">
      <alignment vertical="center"/>
    </xf>
    <xf numFmtId="0" fontId="3" fillId="2" borderId="12" xfId="0" applyNumberFormat="1" applyFont="1" applyFill="1" applyBorder="1">
      <alignment vertical="center"/>
    </xf>
    <xf numFmtId="0" fontId="1" fillId="0" borderId="14" xfId="0" applyNumberFormat="1" applyFont="1" applyBorder="1">
      <alignment vertical="center"/>
    </xf>
    <xf numFmtId="177" fontId="4" fillId="0" borderId="16" xfId="0" applyNumberFormat="1" applyFont="1" applyFill="1" applyBorder="1">
      <alignment vertical="center"/>
    </xf>
    <xf numFmtId="176" fontId="3" fillId="0" borderId="0" xfId="0" applyNumberFormat="1" applyFont="1">
      <alignment vertical="center"/>
    </xf>
    <xf numFmtId="20" fontId="1" fillId="2" borderId="31" xfId="0" applyNumberFormat="1" applyFont="1" applyFill="1" applyBorder="1">
      <alignment vertical="center"/>
    </xf>
    <xf numFmtId="0" fontId="3" fillId="0" borderId="35" xfId="0" applyNumberFormat="1" applyFont="1" applyFill="1" applyBorder="1">
      <alignment vertical="center"/>
    </xf>
    <xf numFmtId="0" fontId="1" fillId="0" borderId="13" xfId="0" applyFont="1" applyBorder="1">
      <alignment vertical="center"/>
    </xf>
    <xf numFmtId="20" fontId="3" fillId="0" borderId="45" xfId="0" applyNumberFormat="1" applyFont="1" applyBorder="1">
      <alignment vertical="center"/>
    </xf>
    <xf numFmtId="0" fontId="3" fillId="0" borderId="46" xfId="0" applyFont="1" applyBorder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266221</xdr:colOff>
      <xdr:row>29</xdr:row>
      <xdr:rowOff>52916</xdr:rowOff>
    </xdr:from>
    <xdr:to>
      <xdr:col>8</xdr:col>
      <xdr:colOff>273731</xdr:colOff>
      <xdr:row>51</xdr:row>
      <xdr:rowOff>67814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xmlns="" id="{B40F51AA-AB22-45CC-94F0-96B1F8F9FB0D}"/>
            </a:ext>
          </a:extLst>
        </xdr:cNvPr>
        <xdr:cNvGrpSpPr/>
      </xdr:nvGrpSpPr>
      <xdr:grpSpPr>
        <a:xfrm>
          <a:off x="1345721" y="4963583"/>
          <a:ext cx="4029177" cy="3740231"/>
          <a:chOff x="6581213" y="8578850"/>
          <a:chExt cx="2089587" cy="2108574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xmlns="" id="{66750C4F-676C-47D7-9FCD-4EC600066DC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l="45737" t="19779"/>
          <a:stretch/>
        </xdr:blipFill>
        <xdr:spPr>
          <a:xfrm>
            <a:off x="6581213" y="8578850"/>
            <a:ext cx="2089587" cy="2108574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xmlns="" id="{0972AA82-988D-4FF2-81D6-1E490A7974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6989316" y="8640534"/>
            <a:ext cx="672199" cy="9888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1085758</xdr:colOff>
      <xdr:row>40</xdr:row>
      <xdr:rowOff>69013</xdr:rowOff>
    </xdr:from>
    <xdr:to>
      <xdr:col>5</xdr:col>
      <xdr:colOff>1653755</xdr:colOff>
      <xdr:row>41</xdr:row>
      <xdr:rowOff>111773</xdr:rowOff>
    </xdr:to>
    <xdr:sp macro="" textlink="">
      <xdr:nvSpPr>
        <xdr:cNvPr id="5" name="正方形/長方形 4"/>
        <xdr:cNvSpPr/>
      </xdr:nvSpPr>
      <xdr:spPr>
        <a:xfrm>
          <a:off x="2162083" y="6927013"/>
          <a:ext cx="567997" cy="214210"/>
        </a:xfrm>
        <a:prstGeom prst="rect">
          <a:avLst/>
        </a:prstGeom>
        <a:noFill/>
        <a:ln w="19050"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5</xdr:col>
      <xdr:colOff>2458342</xdr:colOff>
      <xdr:row>42</xdr:row>
      <xdr:rowOff>30021</xdr:rowOff>
    </xdr:from>
    <xdr:to>
      <xdr:col>11</xdr:col>
      <xdr:colOff>101824</xdr:colOff>
      <xdr:row>54</xdr:row>
      <xdr:rowOff>106759</xdr:rowOff>
    </xdr:to>
    <xdr:sp macro="" textlink="">
      <xdr:nvSpPr>
        <xdr:cNvPr id="6" name="吹き出し: 四角形 82">
          <a:extLst>
            <a:ext uri="{FF2B5EF4-FFF2-40B4-BE49-F238E27FC236}">
              <a16:creationId xmlns:a16="http://schemas.microsoft.com/office/drawing/2014/main" xmlns="" id="{A207EA01-2DCF-4237-81BF-201C49EE9E48}"/>
            </a:ext>
          </a:extLst>
        </xdr:cNvPr>
        <xdr:cNvSpPr/>
      </xdr:nvSpPr>
      <xdr:spPr>
        <a:xfrm>
          <a:off x="3534667" y="7230921"/>
          <a:ext cx="2567907" cy="2134138"/>
        </a:xfrm>
        <a:prstGeom prst="wedgeRectCallout">
          <a:avLst>
            <a:gd name="adj1" fmla="val -93647"/>
            <a:gd name="adj2" fmla="val -12096"/>
          </a:avLst>
        </a:prstGeom>
        <a:solidFill>
          <a:srgbClr val="FFFFFF">
            <a:alpha val="50196"/>
          </a:srgbClr>
        </a:solidFill>
        <a:ln w="9525">
          <a:solidFill>
            <a:srgbClr val="96969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2489039</xdr:colOff>
      <xdr:row>42</xdr:row>
      <xdr:rowOff>39008</xdr:rowOff>
    </xdr:from>
    <xdr:to>
      <xdr:col>11</xdr:col>
      <xdr:colOff>77854</xdr:colOff>
      <xdr:row>54</xdr:row>
      <xdr:rowOff>68659</xdr:rowOff>
    </xdr:to>
    <xdr:pic>
      <xdr:nvPicPr>
        <xdr:cNvPr id="7" name="図 6" descr="WS00074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b="32345"/>
        <a:stretch>
          <a:fillRect/>
        </a:stretch>
      </xdr:blipFill>
      <xdr:spPr>
        <a:xfrm>
          <a:off x="3565364" y="7239908"/>
          <a:ext cx="2513240" cy="2087051"/>
        </a:xfrm>
        <a:prstGeom prst="rect">
          <a:avLst/>
        </a:prstGeom>
      </xdr:spPr>
    </xdr:pic>
    <xdr:clientData/>
  </xdr:twoCellAnchor>
  <xdr:twoCellAnchor>
    <xdr:from>
      <xdr:col>3</xdr:col>
      <xdr:colOff>52918</xdr:colOff>
      <xdr:row>34</xdr:row>
      <xdr:rowOff>34383</xdr:rowOff>
    </xdr:from>
    <xdr:to>
      <xdr:col>5</xdr:col>
      <xdr:colOff>1355430</xdr:colOff>
      <xdr:row>39</xdr:row>
      <xdr:rowOff>115235</xdr:rowOff>
    </xdr:to>
    <xdr:sp macro="" textlink="">
      <xdr:nvSpPr>
        <xdr:cNvPr id="8" name="吹き出し: 四角形 83">
          <a:extLst>
            <a:ext uri="{FF2B5EF4-FFF2-40B4-BE49-F238E27FC236}">
              <a16:creationId xmlns:a16="http://schemas.microsoft.com/office/drawing/2014/main" xmlns="" id="{91CAD323-8E4E-41E1-907D-F20658D83891}"/>
            </a:ext>
          </a:extLst>
        </xdr:cNvPr>
        <xdr:cNvSpPr/>
      </xdr:nvSpPr>
      <xdr:spPr>
        <a:xfrm>
          <a:off x="510118" y="5863683"/>
          <a:ext cx="1921637" cy="938102"/>
        </a:xfrm>
        <a:prstGeom prst="wedgeRectCallout">
          <a:avLst>
            <a:gd name="adj1" fmla="val 36874"/>
            <a:gd name="adj2" fmla="val 61524"/>
          </a:avLst>
        </a:prstGeom>
        <a:solidFill>
          <a:srgbClr val="FFFFFF">
            <a:alpha val="50196"/>
          </a:srgbClr>
        </a:solidFill>
        <a:ln w="9525">
          <a:solidFill>
            <a:srgbClr val="96969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noAutofit/>
        </a:bodyPr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353370</xdr:colOff>
      <xdr:row>29</xdr:row>
      <xdr:rowOff>148689</xdr:rowOff>
    </xdr:from>
    <xdr:ext cx="651905" cy="200119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xmlns="" id="{FF12CC81-59B9-4250-9618-9ABD3FBFFC0D}"/>
            </a:ext>
          </a:extLst>
        </xdr:cNvPr>
        <xdr:cNvSpPr txBox="1"/>
      </xdr:nvSpPr>
      <xdr:spPr>
        <a:xfrm>
          <a:off x="1429695" y="5120739"/>
          <a:ext cx="651905" cy="200119"/>
        </a:xfrm>
        <a:prstGeom prst="rect">
          <a:avLst/>
        </a:prstGeom>
        <a:solidFill>
          <a:srgbClr val="FCFBE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18000" tIns="0" rIns="18000" bIns="0" rtlCol="0" anchor="t">
          <a:spAutoFit/>
        </a:bodyPr>
        <a:lstStyle/>
        <a:p>
          <a:r>
            <a:rPr kumimoji="1" lang="ja-JP" altLang="en-US" sz="12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沖縄本島</a:t>
          </a:r>
        </a:p>
      </xdr:txBody>
    </xdr:sp>
    <xdr:clientData/>
  </xdr:oneCellAnchor>
  <xdr:oneCellAnchor>
    <xdr:from>
      <xdr:col>5</xdr:col>
      <xdr:colOff>1919820</xdr:colOff>
      <xdr:row>37</xdr:row>
      <xdr:rowOff>128689</xdr:rowOff>
    </xdr:from>
    <xdr:ext cx="141064" cy="183384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xmlns="" id="{9A1B0CF9-7BC6-4267-9868-B83CCDAFD689}"/>
            </a:ext>
          </a:extLst>
        </xdr:cNvPr>
        <xdr:cNvSpPr txBox="1"/>
      </xdr:nvSpPr>
      <xdr:spPr>
        <a:xfrm>
          <a:off x="2996145" y="6472339"/>
          <a:ext cx="141064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⑨</a:t>
          </a:r>
        </a:p>
      </xdr:txBody>
    </xdr:sp>
    <xdr:clientData/>
  </xdr:oneCellAnchor>
  <xdr:oneCellAnchor>
    <xdr:from>
      <xdr:col>5</xdr:col>
      <xdr:colOff>892456</xdr:colOff>
      <xdr:row>46</xdr:row>
      <xdr:rowOff>25993</xdr:rowOff>
    </xdr:from>
    <xdr:ext cx="141064" cy="183384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xmlns="" id="{558AB5A6-AEC9-4284-8F08-7C835233D5CB}"/>
            </a:ext>
          </a:extLst>
        </xdr:cNvPr>
        <xdr:cNvSpPr txBox="1"/>
      </xdr:nvSpPr>
      <xdr:spPr>
        <a:xfrm>
          <a:off x="1968781" y="7912693"/>
          <a:ext cx="141064" cy="183384"/>
        </a:xfrm>
        <a:prstGeom prst="rect">
          <a:avLst/>
        </a:prstGeom>
        <a:solidFill>
          <a:srgbClr val="FFFFFF">
            <a:alpha val="89804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①</a:t>
          </a:r>
        </a:p>
      </xdr:txBody>
    </xdr:sp>
    <xdr:clientData/>
  </xdr:oneCellAnchor>
  <xdr:oneCellAnchor>
    <xdr:from>
      <xdr:col>5</xdr:col>
      <xdr:colOff>3371890</xdr:colOff>
      <xdr:row>42</xdr:row>
      <xdr:rowOff>77369</xdr:rowOff>
    </xdr:from>
    <xdr:ext cx="519116" cy="183384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xmlns="" id="{2D4A1EA7-EEFF-4A90-9457-F3DE18BE208F}"/>
            </a:ext>
          </a:extLst>
        </xdr:cNvPr>
        <xdr:cNvSpPr txBox="1"/>
      </xdr:nvSpPr>
      <xdr:spPr>
        <a:xfrm>
          <a:off x="4448215" y="7278269"/>
          <a:ext cx="519116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T</a:t>
          </a:r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ｷﾞｬﾗﾘｱ</a:t>
          </a:r>
        </a:p>
      </xdr:txBody>
    </xdr:sp>
    <xdr:clientData/>
  </xdr:oneCellAnchor>
  <xdr:twoCellAnchor>
    <xdr:from>
      <xdr:col>8</xdr:col>
      <xdr:colOff>136524</xdr:colOff>
      <xdr:row>43</xdr:row>
      <xdr:rowOff>84384</xdr:rowOff>
    </xdr:from>
    <xdr:to>
      <xdr:col>10</xdr:col>
      <xdr:colOff>197832</xdr:colOff>
      <xdr:row>44</xdr:row>
      <xdr:rowOff>87847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xmlns="" id="{8E6A4DFE-A098-4BDF-A1E8-B387C9C5A21F}"/>
            </a:ext>
          </a:extLst>
        </xdr:cNvPr>
        <xdr:cNvSpPr txBox="1"/>
      </xdr:nvSpPr>
      <xdr:spPr>
        <a:xfrm>
          <a:off x="5232399" y="7456734"/>
          <a:ext cx="575658" cy="174913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⑫首里城</a:t>
          </a:r>
        </a:p>
      </xdr:txBody>
    </xdr:sp>
    <xdr:clientData/>
  </xdr:twoCellAnchor>
  <xdr:twoCellAnchor>
    <xdr:from>
      <xdr:col>3</xdr:col>
      <xdr:colOff>80060</xdr:colOff>
      <xdr:row>34</xdr:row>
      <xdr:rowOff>104134</xdr:rowOff>
    </xdr:from>
    <xdr:to>
      <xdr:col>5</xdr:col>
      <xdr:colOff>1310074</xdr:colOff>
      <xdr:row>39</xdr:row>
      <xdr:rowOff>63525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xmlns="" id="{4F424016-1EC2-438D-B33E-CEB2013D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7260" y="5933434"/>
          <a:ext cx="1849139" cy="816641"/>
        </a:xfrm>
        <a:prstGeom prst="rect">
          <a:avLst/>
        </a:prstGeom>
      </xdr:spPr>
    </xdr:pic>
    <xdr:clientData/>
  </xdr:twoCellAnchor>
  <xdr:twoCellAnchor>
    <xdr:from>
      <xdr:col>3</xdr:col>
      <xdr:colOff>89006</xdr:colOff>
      <xdr:row>34</xdr:row>
      <xdr:rowOff>128574</xdr:rowOff>
    </xdr:from>
    <xdr:to>
      <xdr:col>4</xdr:col>
      <xdr:colOff>4197</xdr:colOff>
      <xdr:row>35</xdr:row>
      <xdr:rowOff>73997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xmlns="" id="{9D5CE29E-E4E0-42A4-B510-06A16D57442C}"/>
            </a:ext>
          </a:extLst>
        </xdr:cNvPr>
        <xdr:cNvGrpSpPr/>
      </xdr:nvGrpSpPr>
      <xdr:grpSpPr>
        <a:xfrm>
          <a:off x="544089" y="5885907"/>
          <a:ext cx="412608" cy="114757"/>
          <a:chOff x="10466686" y="11214809"/>
          <a:chExt cx="391974" cy="114849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xmlns="" id="{B9E0D078-F234-4EE4-80BD-37EC5521B0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0511555" y="11269990"/>
            <a:ext cx="306841" cy="59668"/>
          </a:xfrm>
          <a:prstGeom prst="rect">
            <a:avLst/>
          </a:prstGeom>
        </xdr:spPr>
      </xdr:pic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xmlns="" id="{9E32E747-FD8C-4398-BA00-4DEFFDB5DF37}"/>
              </a:ext>
            </a:extLst>
          </xdr:cNvPr>
          <xdr:cNvSpPr txBox="1"/>
        </xdr:nvSpPr>
        <xdr:spPr>
          <a:xfrm>
            <a:off x="10466686" y="11214809"/>
            <a:ext cx="143645" cy="92931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kumimoji="1" lang="ja-JP" altLang="en-US" sz="600" b="0">
                <a:solidFill>
                  <a:schemeClr val="dk1"/>
                </a:solidFill>
                <a:latin typeface="HGPｺﾞｼｯｸE" panose="020B0900000000000000" pitchFamily="50" charset="-128"/>
                <a:ea typeface="HGPｺﾞｼｯｸE" panose="020B0900000000000000" pitchFamily="50" charset="-128"/>
                <a:cs typeface="+mn-cs"/>
              </a:rPr>
              <a:t>１</a:t>
            </a:r>
            <a:r>
              <a:rPr kumimoji="1" lang="en-US" altLang="ja-JP" sz="600" b="0">
                <a:solidFill>
                  <a:schemeClr val="dk1"/>
                </a:solidFill>
                <a:latin typeface="HGPｺﾞｼｯｸE" panose="020B0900000000000000" pitchFamily="50" charset="-128"/>
                <a:ea typeface="HGPｺﾞｼｯｸE" panose="020B0900000000000000" pitchFamily="50" charset="-128"/>
                <a:cs typeface="+mn-cs"/>
              </a:rPr>
              <a:t>km</a:t>
            </a:r>
            <a:endParaRPr kumimoji="1" lang="ja-JP" altLang="en-US" sz="6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endParaRPr>
          </a:p>
        </xdr:txBody>
      </xdr:sp>
      <xdr:sp macro="" textlink="">
        <xdr:nvSpPr>
          <xdr:cNvPr id="18" name="右大かっこ 17">
            <a:extLst>
              <a:ext uri="{FF2B5EF4-FFF2-40B4-BE49-F238E27FC236}">
                <a16:creationId xmlns:a16="http://schemas.microsoft.com/office/drawing/2014/main" xmlns="" id="{4872CC51-A282-4235-82BA-AA2A9512B3FD}"/>
              </a:ext>
            </a:extLst>
          </xdr:cNvPr>
          <xdr:cNvSpPr/>
        </xdr:nvSpPr>
        <xdr:spPr>
          <a:xfrm rot="5400000">
            <a:off x="10709859" y="11154207"/>
            <a:ext cx="45719" cy="251882"/>
          </a:xfrm>
          <a:prstGeom prst="rightBracket">
            <a:avLst/>
          </a:prstGeom>
          <a:ln w="12700"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>
            <a:spAutoFit/>
          </a:bodyPr>
          <a:lstStyle/>
          <a:p>
            <a:pPr algn="l"/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1324</xdr:colOff>
      <xdr:row>37</xdr:row>
      <xdr:rowOff>111167</xdr:rowOff>
    </xdr:from>
    <xdr:ext cx="141064" cy="183384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xmlns="" id="{F268479C-6229-4036-9183-D690C3E345D2}"/>
            </a:ext>
          </a:extLst>
        </xdr:cNvPr>
        <xdr:cNvSpPr txBox="1"/>
      </xdr:nvSpPr>
      <xdr:spPr>
        <a:xfrm>
          <a:off x="1077649" y="6454817"/>
          <a:ext cx="141064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⑦</a:t>
          </a:r>
        </a:p>
      </xdr:txBody>
    </xdr:sp>
    <xdr:clientData/>
  </xdr:oneCellAnchor>
  <xdr:twoCellAnchor>
    <xdr:from>
      <xdr:col>5</xdr:col>
      <xdr:colOff>1961356</xdr:colOff>
      <xdr:row>33</xdr:row>
      <xdr:rowOff>138002</xdr:rowOff>
    </xdr:from>
    <xdr:to>
      <xdr:col>5</xdr:col>
      <xdr:colOff>2384935</xdr:colOff>
      <xdr:row>34</xdr:row>
      <xdr:rowOff>141465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xmlns="" id="{A4548C43-776D-4348-8350-201993F6E970}"/>
            </a:ext>
          </a:extLst>
        </xdr:cNvPr>
        <xdr:cNvSpPr txBox="1"/>
      </xdr:nvSpPr>
      <xdr:spPr>
        <a:xfrm>
          <a:off x="3037681" y="5795852"/>
          <a:ext cx="423579" cy="174913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水族館</a:t>
          </a:r>
        </a:p>
      </xdr:txBody>
    </xdr:sp>
    <xdr:clientData/>
  </xdr:twoCellAnchor>
  <xdr:oneCellAnchor>
    <xdr:from>
      <xdr:col>7</xdr:col>
      <xdr:colOff>0</xdr:colOff>
      <xdr:row>49</xdr:row>
      <xdr:rowOff>26626</xdr:rowOff>
    </xdr:from>
    <xdr:ext cx="613694" cy="175048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5095875" y="8427676"/>
          <a:ext cx="613694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15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km30</a:t>
          </a:r>
          <a:r>
            <a:rPr kumimoji="1" lang="ja-JP" altLang="en-US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分</a:t>
          </a:r>
        </a:p>
      </xdr:txBody>
    </xdr:sp>
    <xdr:clientData/>
  </xdr:oneCellAnchor>
  <xdr:twoCellAnchor>
    <xdr:from>
      <xdr:col>6</xdr:col>
      <xdr:colOff>8944</xdr:colOff>
      <xdr:row>45</xdr:row>
      <xdr:rowOff>88689</xdr:rowOff>
    </xdr:from>
    <xdr:to>
      <xdr:col>8</xdr:col>
      <xdr:colOff>70149</xdr:colOff>
      <xdr:row>54</xdr:row>
      <xdr:rowOff>110643</xdr:rowOff>
    </xdr:to>
    <xdr:sp macro="" textlink="">
      <xdr:nvSpPr>
        <xdr:cNvPr id="22" name="フリーフォーム: 図形 109">
          <a:extLst>
            <a:ext uri="{FF2B5EF4-FFF2-40B4-BE49-F238E27FC236}">
              <a16:creationId xmlns:a16="http://schemas.microsoft.com/office/drawing/2014/main" xmlns="" id="{9A19864E-C10E-4C75-A634-DAAE0333BF4B}"/>
            </a:ext>
          </a:extLst>
        </xdr:cNvPr>
        <xdr:cNvSpPr/>
      </xdr:nvSpPr>
      <xdr:spPr>
        <a:xfrm rot="19626725" flipH="1" flipV="1">
          <a:off x="4714294" y="7803939"/>
          <a:ext cx="451730" cy="1565004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77268 w 188799"/>
            <a:gd name="connsiteY0" fmla="*/ 979148 h 979148"/>
            <a:gd name="connsiteX1" fmla="*/ 24976 w 188799"/>
            <a:gd name="connsiteY1" fmla="*/ 513426 h 979148"/>
            <a:gd name="connsiteX2" fmla="*/ 66617 w 188799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23809 h 923809"/>
            <a:gd name="connsiteX1" fmla="*/ 24976 w 177268"/>
            <a:gd name="connsiteY1" fmla="*/ 458087 h 923809"/>
            <a:gd name="connsiteX2" fmla="*/ 46995 w 177268"/>
            <a:gd name="connsiteY2" fmla="*/ 0 h 923809"/>
            <a:gd name="connsiteX0" fmla="*/ 177268 w 177268"/>
            <a:gd name="connsiteY0" fmla="*/ 961251 h 961251"/>
            <a:gd name="connsiteX1" fmla="*/ 24976 w 177268"/>
            <a:gd name="connsiteY1" fmla="*/ 495529 h 961251"/>
            <a:gd name="connsiteX2" fmla="*/ 49640 w 177268"/>
            <a:gd name="connsiteY2" fmla="*/ 0 h 9612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77268" h="961251">
              <a:moveTo>
                <a:pt x="177268" y="961251"/>
              </a:moveTo>
              <a:cubicBezTo>
                <a:pt x="41272" y="708897"/>
                <a:pt x="52292" y="702681"/>
                <a:pt x="24976" y="495529"/>
              </a:cubicBezTo>
              <a:cubicBezTo>
                <a:pt x="0" y="297222"/>
                <a:pt x="139434" y="338960"/>
                <a:pt x="49640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1784943</xdr:colOff>
      <xdr:row>33</xdr:row>
      <xdr:rowOff>142645</xdr:rowOff>
    </xdr:from>
    <xdr:to>
      <xdr:col>5</xdr:col>
      <xdr:colOff>1926136</xdr:colOff>
      <xdr:row>34</xdr:row>
      <xdr:rowOff>146107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xmlns="" id="{3ABF8AB7-B4CE-4EF1-A187-F01A4F6C929E}"/>
            </a:ext>
          </a:extLst>
        </xdr:cNvPr>
        <xdr:cNvSpPr txBox="1"/>
      </xdr:nvSpPr>
      <xdr:spPr>
        <a:xfrm>
          <a:off x="2861268" y="5800495"/>
          <a:ext cx="141193" cy="174912"/>
        </a:xfrm>
        <a:prstGeom prst="rect">
          <a:avLst/>
        </a:prstGeom>
        <a:solidFill>
          <a:srgbClr val="FFFFFF">
            <a:alpha val="94902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⑩</a:t>
          </a:r>
        </a:p>
      </xdr:txBody>
    </xdr:sp>
    <xdr:clientData/>
  </xdr:twoCellAnchor>
  <xdr:twoCellAnchor>
    <xdr:from>
      <xdr:col>5</xdr:col>
      <xdr:colOff>2907763</xdr:colOff>
      <xdr:row>46</xdr:row>
      <xdr:rowOff>1647</xdr:rowOff>
    </xdr:from>
    <xdr:to>
      <xdr:col>5</xdr:col>
      <xdr:colOff>3119568</xdr:colOff>
      <xdr:row>47</xdr:row>
      <xdr:rowOff>3501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xmlns="" id="{40060C46-196A-4F53-B897-441FCD6918C8}"/>
            </a:ext>
          </a:extLst>
        </xdr:cNvPr>
        <xdr:cNvSpPr txBox="1"/>
      </xdr:nvSpPr>
      <xdr:spPr>
        <a:xfrm>
          <a:off x="3984088" y="7888347"/>
          <a:ext cx="211805" cy="17330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pPr algn="ctr"/>
          <a:r>
            <a:rPr kumimoji="1" lang="en-US" altLang="ja-JP" sz="1050" b="0">
              <a:solidFill>
                <a:srgbClr val="1E7C71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4</a:t>
          </a:r>
          <a:r>
            <a:rPr kumimoji="1" lang="ja-JP" altLang="en-US" sz="1050" b="0">
              <a:solidFill>
                <a:srgbClr val="1E7C71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駅</a:t>
          </a:r>
        </a:p>
      </xdr:txBody>
    </xdr:sp>
    <xdr:clientData/>
  </xdr:twoCellAnchor>
  <xdr:twoCellAnchor>
    <xdr:from>
      <xdr:col>5</xdr:col>
      <xdr:colOff>2557027</xdr:colOff>
      <xdr:row>46</xdr:row>
      <xdr:rowOff>110139</xdr:rowOff>
    </xdr:from>
    <xdr:to>
      <xdr:col>5</xdr:col>
      <xdr:colOff>2838022</xdr:colOff>
      <xdr:row>47</xdr:row>
      <xdr:rowOff>122230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3633352" y="7996839"/>
          <a:ext cx="280995" cy="18354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空港</a:t>
          </a:r>
        </a:p>
      </xdr:txBody>
    </xdr:sp>
    <xdr:clientData/>
  </xdr:twoCellAnchor>
  <xdr:twoCellAnchor>
    <xdr:from>
      <xdr:col>5</xdr:col>
      <xdr:colOff>2803492</xdr:colOff>
      <xdr:row>46</xdr:row>
      <xdr:rowOff>87627</xdr:rowOff>
    </xdr:from>
    <xdr:to>
      <xdr:col>5</xdr:col>
      <xdr:colOff>3245081</xdr:colOff>
      <xdr:row>47</xdr:row>
      <xdr:rowOff>135060</xdr:rowOff>
    </xdr:to>
    <xdr:sp macro="" textlink="">
      <xdr:nvSpPr>
        <xdr:cNvPr id="26" name="フリーフォーム: 図形 127">
          <a:extLst>
            <a:ext uri="{FF2B5EF4-FFF2-40B4-BE49-F238E27FC236}">
              <a16:creationId xmlns:a16="http://schemas.microsoft.com/office/drawing/2014/main" xmlns="" id="{E4E69221-FD31-4C8B-84A7-7BA3ACF5DC07}"/>
            </a:ext>
          </a:extLst>
        </xdr:cNvPr>
        <xdr:cNvSpPr/>
      </xdr:nvSpPr>
      <xdr:spPr>
        <a:xfrm rot="5400000">
          <a:off x="3991170" y="7862974"/>
          <a:ext cx="218883" cy="441589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0 w 323202"/>
            <a:gd name="connsiteY0" fmla="*/ 898307 h 898307"/>
            <a:gd name="connsiteX1" fmla="*/ 295885 w 323202"/>
            <a:gd name="connsiteY1" fmla="*/ 444500 h 898307"/>
            <a:gd name="connsiteX2" fmla="*/ 177957 w 323202"/>
            <a:gd name="connsiteY2" fmla="*/ 0 h 898307"/>
            <a:gd name="connsiteX0" fmla="*/ 0 w 323202"/>
            <a:gd name="connsiteY0" fmla="*/ 898307 h 898307"/>
            <a:gd name="connsiteX1" fmla="*/ 295885 w 323202"/>
            <a:gd name="connsiteY1" fmla="*/ 444500 h 898307"/>
            <a:gd name="connsiteX2" fmla="*/ 177957 w 323202"/>
            <a:gd name="connsiteY2" fmla="*/ 0 h 898307"/>
            <a:gd name="connsiteX0" fmla="*/ 0 w 268652"/>
            <a:gd name="connsiteY0" fmla="*/ 898307 h 898307"/>
            <a:gd name="connsiteX1" fmla="*/ 227173 w 268652"/>
            <a:gd name="connsiteY1" fmla="*/ 363658 h 898307"/>
            <a:gd name="connsiteX2" fmla="*/ 177957 w 268652"/>
            <a:gd name="connsiteY2" fmla="*/ 0 h 898307"/>
            <a:gd name="connsiteX0" fmla="*/ 0 w 254489"/>
            <a:gd name="connsiteY0" fmla="*/ 829019 h 829019"/>
            <a:gd name="connsiteX1" fmla="*/ 227173 w 254489"/>
            <a:gd name="connsiteY1" fmla="*/ 294370 h 829019"/>
            <a:gd name="connsiteX2" fmla="*/ 109248 w 254489"/>
            <a:gd name="connsiteY2" fmla="*/ 1 h 829019"/>
            <a:gd name="connsiteX0" fmla="*/ 0 w 479414"/>
            <a:gd name="connsiteY0" fmla="*/ 829017 h 829017"/>
            <a:gd name="connsiteX1" fmla="*/ 452098 w 479414"/>
            <a:gd name="connsiteY1" fmla="*/ 588140 h 829017"/>
            <a:gd name="connsiteX2" fmla="*/ 109248 w 479414"/>
            <a:gd name="connsiteY2" fmla="*/ -1 h 829017"/>
            <a:gd name="connsiteX0" fmla="*/ 0 w 479414"/>
            <a:gd name="connsiteY0" fmla="*/ 829019 h 829019"/>
            <a:gd name="connsiteX1" fmla="*/ 452098 w 479414"/>
            <a:gd name="connsiteY1" fmla="*/ 588142 h 829019"/>
            <a:gd name="connsiteX2" fmla="*/ 109248 w 479414"/>
            <a:gd name="connsiteY2" fmla="*/ 1 h 829019"/>
            <a:gd name="connsiteX0" fmla="*/ 0 w 479414"/>
            <a:gd name="connsiteY0" fmla="*/ 829017 h 829017"/>
            <a:gd name="connsiteX1" fmla="*/ 452098 w 479414"/>
            <a:gd name="connsiteY1" fmla="*/ 588140 h 829017"/>
            <a:gd name="connsiteX2" fmla="*/ 109248 w 479414"/>
            <a:gd name="connsiteY2" fmla="*/ -1 h 82901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79414" h="829017">
              <a:moveTo>
                <a:pt x="0" y="829017"/>
              </a:moveTo>
              <a:cubicBezTo>
                <a:pt x="176457" y="544863"/>
                <a:pt x="479414" y="795292"/>
                <a:pt x="452098" y="588140"/>
              </a:cubicBezTo>
              <a:cubicBezTo>
                <a:pt x="427122" y="389833"/>
                <a:pt x="109977" y="342674"/>
                <a:pt x="109248" y="-1"/>
              </a:cubicBezTo>
            </a:path>
          </a:pathLst>
        </a:custGeom>
        <a:noFill/>
        <a:ln w="15875">
          <a:solidFill>
            <a:srgbClr val="1E7C71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3264955</xdr:colOff>
      <xdr:row>44</xdr:row>
      <xdr:rowOff>89071</xdr:rowOff>
    </xdr:from>
    <xdr:to>
      <xdr:col>5</xdr:col>
      <xdr:colOff>3557361</xdr:colOff>
      <xdr:row>45</xdr:row>
      <xdr:rowOff>25286</xdr:rowOff>
    </xdr:to>
    <xdr:sp macro="" textlink="">
      <xdr:nvSpPr>
        <xdr:cNvPr id="27" name="フリーフォーム: 図形 127">
          <a:extLst>
            <a:ext uri="{FF2B5EF4-FFF2-40B4-BE49-F238E27FC236}">
              <a16:creationId xmlns:a16="http://schemas.microsoft.com/office/drawing/2014/main" xmlns="" id="{E4E69221-FD31-4C8B-84A7-7BA3ACF5DC07}"/>
            </a:ext>
          </a:extLst>
        </xdr:cNvPr>
        <xdr:cNvSpPr/>
      </xdr:nvSpPr>
      <xdr:spPr>
        <a:xfrm rot="5400000">
          <a:off x="4433650" y="7540501"/>
          <a:ext cx="107665" cy="292406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0 w 323202"/>
            <a:gd name="connsiteY0" fmla="*/ 898307 h 898307"/>
            <a:gd name="connsiteX1" fmla="*/ 295885 w 323202"/>
            <a:gd name="connsiteY1" fmla="*/ 444500 h 898307"/>
            <a:gd name="connsiteX2" fmla="*/ 177957 w 323202"/>
            <a:gd name="connsiteY2" fmla="*/ 0 h 898307"/>
            <a:gd name="connsiteX0" fmla="*/ 0 w 323202"/>
            <a:gd name="connsiteY0" fmla="*/ 898307 h 898307"/>
            <a:gd name="connsiteX1" fmla="*/ 295885 w 323202"/>
            <a:gd name="connsiteY1" fmla="*/ 444500 h 898307"/>
            <a:gd name="connsiteX2" fmla="*/ 177957 w 323202"/>
            <a:gd name="connsiteY2" fmla="*/ 0 h 898307"/>
            <a:gd name="connsiteX0" fmla="*/ 0 w 268652"/>
            <a:gd name="connsiteY0" fmla="*/ 898307 h 898307"/>
            <a:gd name="connsiteX1" fmla="*/ 227173 w 268652"/>
            <a:gd name="connsiteY1" fmla="*/ 363658 h 898307"/>
            <a:gd name="connsiteX2" fmla="*/ 177957 w 268652"/>
            <a:gd name="connsiteY2" fmla="*/ 0 h 898307"/>
            <a:gd name="connsiteX0" fmla="*/ 0 w 254489"/>
            <a:gd name="connsiteY0" fmla="*/ 829019 h 829019"/>
            <a:gd name="connsiteX1" fmla="*/ 227173 w 254489"/>
            <a:gd name="connsiteY1" fmla="*/ 294370 h 829019"/>
            <a:gd name="connsiteX2" fmla="*/ 109248 w 254489"/>
            <a:gd name="connsiteY2" fmla="*/ 1 h 829019"/>
            <a:gd name="connsiteX0" fmla="*/ 0 w 109249"/>
            <a:gd name="connsiteY0" fmla="*/ 829017 h 829017"/>
            <a:gd name="connsiteX1" fmla="*/ 109248 w 109249"/>
            <a:gd name="connsiteY1" fmla="*/ -1 h 829017"/>
            <a:gd name="connsiteX0" fmla="*/ 303047 w 303047"/>
            <a:gd name="connsiteY0" fmla="*/ 563402 h 563402"/>
            <a:gd name="connsiteX1" fmla="*/ 0 w 303047"/>
            <a:gd name="connsiteY1" fmla="*/ 0 h 563402"/>
            <a:gd name="connsiteX0" fmla="*/ 303047 w 303047"/>
            <a:gd name="connsiteY0" fmla="*/ 563402 h 563402"/>
            <a:gd name="connsiteX1" fmla="*/ 0 w 303047"/>
            <a:gd name="connsiteY1" fmla="*/ 0 h 563402"/>
            <a:gd name="connsiteX0" fmla="*/ 303047 w 303047"/>
            <a:gd name="connsiteY0" fmla="*/ 563402 h 563402"/>
            <a:gd name="connsiteX1" fmla="*/ 0 w 303047"/>
            <a:gd name="connsiteY1" fmla="*/ 0 h 563402"/>
            <a:gd name="connsiteX0" fmla="*/ 303047 w 303047"/>
            <a:gd name="connsiteY0" fmla="*/ 563402 h 563402"/>
            <a:gd name="connsiteX1" fmla="*/ 0 w 303047"/>
            <a:gd name="connsiteY1" fmla="*/ 0 h 563402"/>
            <a:gd name="connsiteX0" fmla="*/ 303047 w 303047"/>
            <a:gd name="connsiteY0" fmla="*/ 563402 h 563402"/>
            <a:gd name="connsiteX1" fmla="*/ 0 w 303047"/>
            <a:gd name="connsiteY1" fmla="*/ 0 h 5634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303047" h="563402">
              <a:moveTo>
                <a:pt x="303047" y="563402"/>
              </a:moveTo>
              <a:cubicBezTo>
                <a:pt x="188288" y="375601"/>
                <a:pt x="128503" y="176252"/>
                <a:pt x="0" y="0"/>
              </a:cubicBezTo>
            </a:path>
          </a:pathLst>
        </a:custGeom>
        <a:noFill/>
        <a:ln w="15875">
          <a:solidFill>
            <a:srgbClr val="C44F1A"/>
          </a:solidFill>
          <a:prstDash val="sysDash"/>
          <a:headEnd type="stealth" w="med" len="med"/>
          <a:tailEnd type="stealth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3382404</xdr:colOff>
      <xdr:row>44</xdr:row>
      <xdr:rowOff>154605</xdr:rowOff>
    </xdr:from>
    <xdr:to>
      <xdr:col>5</xdr:col>
      <xdr:colOff>3520702</xdr:colOff>
      <xdr:row>45</xdr:row>
      <xdr:rowOff>166695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4458729" y="7698405"/>
          <a:ext cx="138298" cy="183540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②</a:t>
          </a:r>
        </a:p>
      </xdr:txBody>
    </xdr:sp>
    <xdr:clientData/>
  </xdr:twoCellAnchor>
  <xdr:twoCellAnchor>
    <xdr:from>
      <xdr:col>5</xdr:col>
      <xdr:colOff>3395806</xdr:colOff>
      <xdr:row>45</xdr:row>
      <xdr:rowOff>133635</xdr:rowOff>
    </xdr:from>
    <xdr:to>
      <xdr:col>6</xdr:col>
      <xdr:colOff>291725</xdr:colOff>
      <xdr:row>46</xdr:row>
      <xdr:rowOff>143967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4472131" y="7848885"/>
          <a:ext cx="524944" cy="18178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国際通り</a:t>
          </a:r>
        </a:p>
      </xdr:txBody>
    </xdr:sp>
    <xdr:clientData/>
  </xdr:twoCellAnchor>
  <xdr:twoCellAnchor>
    <xdr:from>
      <xdr:col>5</xdr:col>
      <xdr:colOff>789316</xdr:colOff>
      <xdr:row>46</xdr:row>
      <xdr:rowOff>977</xdr:rowOff>
    </xdr:from>
    <xdr:to>
      <xdr:col>5</xdr:col>
      <xdr:colOff>1357313</xdr:colOff>
      <xdr:row>48</xdr:row>
      <xdr:rowOff>47624</xdr:rowOff>
    </xdr:to>
    <xdr:sp macro="" textlink="">
      <xdr:nvSpPr>
        <xdr:cNvPr id="30" name="正方形/長方形 29"/>
        <xdr:cNvSpPr/>
      </xdr:nvSpPr>
      <xdr:spPr>
        <a:xfrm>
          <a:off x="1865641" y="7887677"/>
          <a:ext cx="567997" cy="389547"/>
        </a:xfrm>
        <a:prstGeom prst="rect">
          <a:avLst/>
        </a:prstGeom>
        <a:noFill/>
        <a:ln w="19050"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3</xdr:col>
      <xdr:colOff>42332</xdr:colOff>
      <xdr:row>2</xdr:row>
      <xdr:rowOff>137583</xdr:rowOff>
    </xdr:from>
    <xdr:to>
      <xdr:col>11</xdr:col>
      <xdr:colOff>190498</xdr:colOff>
      <xdr:row>28</xdr:row>
      <xdr:rowOff>28093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xmlns="" id="{A9880567-47A9-42F8-BD56-DA1330D63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9532" y="480483"/>
          <a:ext cx="5691716" cy="4348210"/>
        </a:xfrm>
        <a:prstGeom prst="rect">
          <a:avLst/>
        </a:prstGeom>
      </xdr:spPr>
    </xdr:pic>
    <xdr:clientData/>
  </xdr:twoCellAnchor>
  <xdr:oneCellAnchor>
    <xdr:from>
      <xdr:col>5</xdr:col>
      <xdr:colOff>1783620</xdr:colOff>
      <xdr:row>6</xdr:row>
      <xdr:rowOff>156513</xdr:rowOff>
    </xdr:from>
    <xdr:ext cx="128240" cy="166712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xmlns="" id="{59FE5343-A127-4D76-B836-9383EB1354F1}"/>
            </a:ext>
          </a:extLst>
        </xdr:cNvPr>
        <xdr:cNvSpPr txBox="1"/>
      </xdr:nvSpPr>
      <xdr:spPr>
        <a:xfrm>
          <a:off x="2859945" y="1185213"/>
          <a:ext cx="128240" cy="1667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0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⑨</a:t>
          </a:r>
        </a:p>
      </xdr:txBody>
    </xdr:sp>
    <xdr:clientData/>
  </xdr:oneCellAnchor>
  <xdr:oneCellAnchor>
    <xdr:from>
      <xdr:col>1</xdr:col>
      <xdr:colOff>137585</xdr:colOff>
      <xdr:row>155</xdr:row>
      <xdr:rowOff>50272</xdr:rowOff>
    </xdr:from>
    <xdr:ext cx="4212166" cy="2027542"/>
    <xdr:pic>
      <xdr:nvPicPr>
        <xdr:cNvPr id="33" name="図 32">
          <a:extLst>
            <a:ext uri="{FF2B5EF4-FFF2-40B4-BE49-F238E27FC236}">
              <a16:creationId xmlns:a16="http://schemas.microsoft.com/office/drawing/2014/main" xmlns="" id="{B2D252C9-9A16-4DC5-8D32-6B7D86D8C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3" t="1" b="1452"/>
        <a:stretch/>
      </xdr:blipFill>
      <xdr:spPr>
        <a:xfrm>
          <a:off x="204260" y="26491672"/>
          <a:ext cx="4212166" cy="2027542"/>
        </a:xfrm>
        <a:prstGeom prst="rect">
          <a:avLst/>
        </a:prstGeom>
      </xdr:spPr>
    </xdr:pic>
    <xdr:clientData/>
  </xdr:oneCellAnchor>
  <xdr:oneCellAnchor>
    <xdr:from>
      <xdr:col>5</xdr:col>
      <xdr:colOff>1009035</xdr:colOff>
      <xdr:row>159</xdr:row>
      <xdr:rowOff>171328</xdr:rowOff>
    </xdr:from>
    <xdr:ext cx="346249" cy="1500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xmlns="" id="{1487EAEE-CB5D-44DB-B159-4E3BA9AB57F3}"/>
            </a:ext>
          </a:extLst>
        </xdr:cNvPr>
        <xdr:cNvSpPr txBox="1"/>
      </xdr:nvSpPr>
      <xdr:spPr>
        <a:xfrm>
          <a:off x="2085360" y="27298528"/>
          <a:ext cx="346249" cy="15004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9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文化館</a:t>
          </a:r>
        </a:p>
      </xdr:txBody>
    </xdr:sp>
    <xdr:clientData/>
  </xdr:oneCellAnchor>
  <xdr:oneCellAnchor>
    <xdr:from>
      <xdr:col>5</xdr:col>
      <xdr:colOff>1184379</xdr:colOff>
      <xdr:row>158</xdr:row>
      <xdr:rowOff>125752</xdr:rowOff>
    </xdr:from>
    <xdr:ext cx="346249" cy="150041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xmlns="" id="{FCB3C910-232F-4227-91AB-A710AFA9B84B}"/>
            </a:ext>
          </a:extLst>
        </xdr:cNvPr>
        <xdr:cNvSpPr txBox="1"/>
      </xdr:nvSpPr>
      <xdr:spPr>
        <a:xfrm>
          <a:off x="2260704" y="27081502"/>
          <a:ext cx="346249" cy="15004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9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郷土村</a:t>
          </a:r>
        </a:p>
      </xdr:txBody>
    </xdr:sp>
    <xdr:clientData/>
  </xdr:oneCellAnchor>
  <xdr:oneCellAnchor>
    <xdr:from>
      <xdr:col>5</xdr:col>
      <xdr:colOff>1837317</xdr:colOff>
      <xdr:row>159</xdr:row>
      <xdr:rowOff>74912</xdr:rowOff>
    </xdr:from>
    <xdr:ext cx="346249" cy="15004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xmlns="" id="{259587EF-DB06-445E-AFBC-6445886E1BD5}"/>
            </a:ext>
          </a:extLst>
        </xdr:cNvPr>
        <xdr:cNvSpPr txBox="1"/>
      </xdr:nvSpPr>
      <xdr:spPr>
        <a:xfrm>
          <a:off x="2913642" y="27202112"/>
          <a:ext cx="346249" cy="15004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9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水族館</a:t>
          </a:r>
        </a:p>
      </xdr:txBody>
    </xdr:sp>
    <xdr:clientData/>
  </xdr:oneCellAnchor>
  <xdr:oneCellAnchor>
    <xdr:from>
      <xdr:col>5</xdr:col>
      <xdr:colOff>2910417</xdr:colOff>
      <xdr:row>158</xdr:row>
      <xdr:rowOff>154450</xdr:rowOff>
    </xdr:from>
    <xdr:ext cx="2390048" cy="1618663"/>
    <xdr:pic>
      <xdr:nvPicPr>
        <xdr:cNvPr id="37" name="図 36">
          <a:extLst>
            <a:ext uri="{FF2B5EF4-FFF2-40B4-BE49-F238E27FC236}">
              <a16:creationId xmlns:a16="http://schemas.microsoft.com/office/drawing/2014/main" xmlns="" id="{EF71AF97-C2C0-4AEE-AD3D-696D9DA9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6742" y="27110200"/>
          <a:ext cx="2390048" cy="1618663"/>
        </a:xfrm>
        <a:prstGeom prst="rect">
          <a:avLst/>
        </a:prstGeom>
      </xdr:spPr>
    </xdr:pic>
    <xdr:clientData/>
  </xdr:oneCellAnchor>
  <xdr:twoCellAnchor>
    <xdr:from>
      <xdr:col>3</xdr:col>
      <xdr:colOff>132614</xdr:colOff>
      <xdr:row>4</xdr:row>
      <xdr:rowOff>42664</xdr:rowOff>
    </xdr:from>
    <xdr:to>
      <xdr:col>5</xdr:col>
      <xdr:colOff>127227</xdr:colOff>
      <xdr:row>5</xdr:row>
      <xdr:rowOff>9534</xdr:rowOff>
    </xdr:to>
    <xdr:grpSp>
      <xdr:nvGrpSpPr>
        <xdr:cNvPr id="38" name="グループ化 37">
          <a:extLst>
            <a:ext uri="{FF2B5EF4-FFF2-40B4-BE49-F238E27FC236}">
              <a16:creationId xmlns:a16="http://schemas.microsoft.com/office/drawing/2014/main" xmlns="" id="{1EC04BEA-6771-4AA3-9B69-2B8A92A5DD74}"/>
            </a:ext>
          </a:extLst>
        </xdr:cNvPr>
        <xdr:cNvGrpSpPr/>
      </xdr:nvGrpSpPr>
      <xdr:grpSpPr>
        <a:xfrm>
          <a:off x="587697" y="719997"/>
          <a:ext cx="619030" cy="136204"/>
          <a:chOff x="6950170" y="3776249"/>
          <a:chExt cx="605010" cy="142115"/>
        </a:xfrm>
      </xdr:grpSpPr>
      <xdr:pic>
        <xdr:nvPicPr>
          <xdr:cNvPr id="39" name="図 38">
            <a:extLst>
              <a:ext uri="{FF2B5EF4-FFF2-40B4-BE49-F238E27FC236}">
                <a16:creationId xmlns:a16="http://schemas.microsoft.com/office/drawing/2014/main" xmlns="" id="{0C519B62-76F9-4955-B3AA-409214744B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6968544" y="3776249"/>
            <a:ext cx="586636" cy="137046"/>
          </a:xfrm>
          <a:prstGeom prst="rect">
            <a:avLst/>
          </a:prstGeom>
        </xdr:spPr>
      </xdr:pic>
      <xdr:sp macro="" textlink="">
        <xdr:nvSpPr>
          <xdr:cNvPr id="40" name="テキスト ボックス 39">
            <a:extLst>
              <a:ext uri="{FF2B5EF4-FFF2-40B4-BE49-F238E27FC236}">
                <a16:creationId xmlns:a16="http://schemas.microsoft.com/office/drawing/2014/main" xmlns="" id="{348FEFF0-6221-47C9-891B-EC992803D567}"/>
              </a:ext>
            </a:extLst>
          </xdr:cNvPr>
          <xdr:cNvSpPr txBox="1"/>
        </xdr:nvSpPr>
        <xdr:spPr>
          <a:xfrm>
            <a:off x="6950170" y="3777700"/>
            <a:ext cx="554709" cy="140664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>
            <a:noAutofit/>
          </a:bodyPr>
          <a:lstStyle/>
          <a:p>
            <a:r>
              <a:rPr kumimoji="1" lang="en-US" altLang="ja-JP" sz="1000" b="0">
                <a:solidFill>
                  <a:schemeClr val="dk1"/>
                </a:solidFill>
                <a:latin typeface="HGPｺﾞｼｯｸE" panose="020B0900000000000000" pitchFamily="50" charset="-128"/>
                <a:ea typeface="HGPｺﾞｼｯｸE" panose="020B0900000000000000" pitchFamily="50" charset="-128"/>
                <a:cs typeface="+mn-cs"/>
              </a:rPr>
              <a:t>2km</a:t>
            </a:r>
            <a:endParaRPr kumimoji="1" lang="ja-JP" altLang="en-US" sz="10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endParaRPr>
          </a:p>
        </xdr:txBody>
      </xdr:sp>
      <xdr:sp macro="" textlink="">
        <xdr:nvSpPr>
          <xdr:cNvPr id="41" name="右大かっこ 40">
            <a:extLst>
              <a:ext uri="{FF2B5EF4-FFF2-40B4-BE49-F238E27FC236}">
                <a16:creationId xmlns:a16="http://schemas.microsoft.com/office/drawing/2014/main" xmlns="" id="{B86E3ED4-E70B-4F77-9559-2C642EA8F5E3}"/>
              </a:ext>
            </a:extLst>
          </xdr:cNvPr>
          <xdr:cNvSpPr/>
        </xdr:nvSpPr>
        <xdr:spPr>
          <a:xfrm rot="5400000">
            <a:off x="7309739" y="3708531"/>
            <a:ext cx="67859" cy="272208"/>
          </a:xfrm>
          <a:prstGeom prst="rightBracket">
            <a:avLst/>
          </a:prstGeom>
          <a:ln w="15875"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2208199</xdr:colOff>
      <xdr:row>18</xdr:row>
      <xdr:rowOff>76812</xdr:rowOff>
    </xdr:from>
    <xdr:to>
      <xdr:col>5</xdr:col>
      <xdr:colOff>2349000</xdr:colOff>
      <xdr:row>19</xdr:row>
      <xdr:rowOff>80253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xmlns="" id="{20F60AB5-4361-442E-8D3F-E19D086B6782}"/>
            </a:ext>
          </a:extLst>
        </xdr:cNvPr>
        <xdr:cNvSpPr txBox="1"/>
      </xdr:nvSpPr>
      <xdr:spPr>
        <a:xfrm>
          <a:off x="3284524" y="3162912"/>
          <a:ext cx="140801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①</a:t>
          </a:r>
        </a:p>
      </xdr:txBody>
    </xdr:sp>
    <xdr:clientData/>
  </xdr:twoCellAnchor>
  <xdr:twoCellAnchor>
    <xdr:from>
      <xdr:col>5</xdr:col>
      <xdr:colOff>2865421</xdr:colOff>
      <xdr:row>24</xdr:row>
      <xdr:rowOff>163938</xdr:rowOff>
    </xdr:from>
    <xdr:to>
      <xdr:col>5</xdr:col>
      <xdr:colOff>3006222</xdr:colOff>
      <xdr:row>25</xdr:row>
      <xdr:rowOff>162708</xdr:rowOff>
    </xdr:to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xmlns="" id="{BC624579-4A99-494B-B722-8490DEB3101F}"/>
            </a:ext>
          </a:extLst>
        </xdr:cNvPr>
        <xdr:cNvSpPr txBox="1"/>
      </xdr:nvSpPr>
      <xdr:spPr>
        <a:xfrm>
          <a:off x="3941746" y="4278738"/>
          <a:ext cx="140801" cy="170220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②</a:t>
          </a:r>
        </a:p>
      </xdr:txBody>
    </xdr:sp>
    <xdr:clientData/>
  </xdr:twoCellAnchor>
  <xdr:twoCellAnchor>
    <xdr:from>
      <xdr:col>5</xdr:col>
      <xdr:colOff>1259031</xdr:colOff>
      <xdr:row>26</xdr:row>
      <xdr:rowOff>78463</xdr:rowOff>
    </xdr:from>
    <xdr:to>
      <xdr:col>5</xdr:col>
      <xdr:colOff>1681436</xdr:colOff>
      <xdr:row>27</xdr:row>
      <xdr:rowOff>81904</xdr:rowOff>
    </xdr:to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xmlns="" id="{2A4F3B8B-B574-4794-A4A7-AF480781894E}"/>
            </a:ext>
          </a:extLst>
        </xdr:cNvPr>
        <xdr:cNvSpPr txBox="1"/>
      </xdr:nvSpPr>
      <xdr:spPr>
        <a:xfrm>
          <a:off x="2335356" y="4536163"/>
          <a:ext cx="422405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来間島</a:t>
          </a:r>
        </a:p>
      </xdr:txBody>
    </xdr:sp>
    <xdr:clientData/>
  </xdr:twoCellAnchor>
  <xdr:oneCellAnchor>
    <xdr:from>
      <xdr:col>3</xdr:col>
      <xdr:colOff>136939</xdr:colOff>
      <xdr:row>3</xdr:row>
      <xdr:rowOff>1582</xdr:rowOff>
    </xdr:from>
    <xdr:ext cx="498016" cy="200119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xmlns="" id="{61514B97-6664-4242-B412-D5F93039C45E}"/>
            </a:ext>
          </a:extLst>
        </xdr:cNvPr>
        <xdr:cNvSpPr txBox="1"/>
      </xdr:nvSpPr>
      <xdr:spPr>
        <a:xfrm>
          <a:off x="594139" y="515932"/>
          <a:ext cx="498016" cy="200119"/>
        </a:xfrm>
        <a:prstGeom prst="rect">
          <a:avLst/>
        </a:prstGeom>
        <a:solidFill>
          <a:srgbClr val="FCFBEA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18000" tIns="0" rIns="18000" bIns="0" rtlCol="0" anchor="t">
          <a:spAutoFit/>
        </a:bodyPr>
        <a:lstStyle/>
        <a:p>
          <a:r>
            <a:rPr kumimoji="1" lang="ja-JP" altLang="en-US" sz="12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宮古島</a:t>
          </a:r>
        </a:p>
      </xdr:txBody>
    </xdr:sp>
    <xdr:clientData/>
  </xdr:oneCellAnchor>
  <xdr:twoCellAnchor>
    <xdr:from>
      <xdr:col>5</xdr:col>
      <xdr:colOff>1125001</xdr:colOff>
      <xdr:row>17</xdr:row>
      <xdr:rowOff>124460</xdr:rowOff>
    </xdr:from>
    <xdr:to>
      <xdr:col>5</xdr:col>
      <xdr:colOff>1265802</xdr:colOff>
      <xdr:row>18</xdr:row>
      <xdr:rowOff>127901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xmlns="" id="{42F116AF-A00E-4E4D-B9DE-03FAB69A2FD7}"/>
            </a:ext>
          </a:extLst>
        </xdr:cNvPr>
        <xdr:cNvSpPr txBox="1"/>
      </xdr:nvSpPr>
      <xdr:spPr>
        <a:xfrm>
          <a:off x="2201326" y="3039110"/>
          <a:ext cx="140801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⑤</a:t>
          </a:r>
        </a:p>
      </xdr:txBody>
    </xdr:sp>
    <xdr:clientData/>
  </xdr:twoCellAnchor>
  <xdr:twoCellAnchor>
    <xdr:from>
      <xdr:col>5</xdr:col>
      <xdr:colOff>67543</xdr:colOff>
      <xdr:row>13</xdr:row>
      <xdr:rowOff>4400</xdr:rowOff>
    </xdr:from>
    <xdr:to>
      <xdr:col>5</xdr:col>
      <xdr:colOff>779022</xdr:colOff>
      <xdr:row>14</xdr:row>
      <xdr:rowOff>3172</xdr:rowOff>
    </xdr:to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xmlns="" id="{E3955CB1-5BD0-4C47-B072-F4E4628C558A}"/>
            </a:ext>
          </a:extLst>
        </xdr:cNvPr>
        <xdr:cNvSpPr txBox="1"/>
      </xdr:nvSpPr>
      <xdr:spPr>
        <a:xfrm>
          <a:off x="1143868" y="2233250"/>
          <a:ext cx="711479" cy="17022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⑪佐和田浜</a:t>
          </a:r>
        </a:p>
      </xdr:txBody>
    </xdr:sp>
    <xdr:clientData/>
  </xdr:twoCellAnchor>
  <xdr:twoCellAnchor>
    <xdr:from>
      <xdr:col>3</xdr:col>
      <xdr:colOff>465788</xdr:colOff>
      <xdr:row>16</xdr:row>
      <xdr:rowOff>33410</xdr:rowOff>
    </xdr:from>
    <xdr:to>
      <xdr:col>4</xdr:col>
      <xdr:colOff>113530</xdr:colOff>
      <xdr:row>17</xdr:row>
      <xdr:rowOff>36851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xmlns="" id="{1B445D4B-992D-48C1-BC83-B9A89B162EA3}"/>
            </a:ext>
          </a:extLst>
        </xdr:cNvPr>
        <xdr:cNvSpPr txBox="1"/>
      </xdr:nvSpPr>
      <xdr:spPr>
        <a:xfrm>
          <a:off x="922988" y="2776610"/>
          <a:ext cx="143042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⑫</a:t>
          </a:r>
        </a:p>
      </xdr:txBody>
    </xdr:sp>
    <xdr:clientData/>
  </xdr:twoCellAnchor>
  <xdr:twoCellAnchor>
    <xdr:from>
      <xdr:col>5</xdr:col>
      <xdr:colOff>481318</xdr:colOff>
      <xdr:row>15</xdr:row>
      <xdr:rowOff>164852</xdr:rowOff>
    </xdr:from>
    <xdr:to>
      <xdr:col>5</xdr:col>
      <xdr:colOff>622119</xdr:colOff>
      <xdr:row>16</xdr:row>
      <xdr:rowOff>168293</xdr:rowOff>
    </xdr:to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xmlns="" id="{3053C332-C54E-4B9F-A29F-4EC3791953B9}"/>
            </a:ext>
          </a:extLst>
        </xdr:cNvPr>
        <xdr:cNvSpPr txBox="1"/>
      </xdr:nvSpPr>
      <xdr:spPr>
        <a:xfrm>
          <a:off x="1557643" y="2736602"/>
          <a:ext cx="140801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⑬</a:t>
          </a:r>
        </a:p>
      </xdr:txBody>
    </xdr:sp>
    <xdr:clientData/>
  </xdr:twoCellAnchor>
  <xdr:oneCellAnchor>
    <xdr:from>
      <xdr:col>5</xdr:col>
      <xdr:colOff>1948588</xdr:colOff>
      <xdr:row>13</xdr:row>
      <xdr:rowOff>81879</xdr:rowOff>
    </xdr:from>
    <xdr:ext cx="141064" cy="183384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xmlns="" id="{4613D925-2C26-4B1D-972F-2F3BAF4810F4}"/>
            </a:ext>
          </a:extLst>
        </xdr:cNvPr>
        <xdr:cNvSpPr txBox="1"/>
      </xdr:nvSpPr>
      <xdr:spPr>
        <a:xfrm>
          <a:off x="3024913" y="2310729"/>
          <a:ext cx="141064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⑥</a:t>
          </a:r>
        </a:p>
      </xdr:txBody>
    </xdr:sp>
    <xdr:clientData/>
  </xdr:oneCellAnchor>
  <xdr:oneCellAnchor>
    <xdr:from>
      <xdr:col>5</xdr:col>
      <xdr:colOff>1562345</xdr:colOff>
      <xdr:row>6</xdr:row>
      <xdr:rowOff>16037</xdr:rowOff>
    </xdr:from>
    <xdr:ext cx="141064" cy="183384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xmlns="" id="{902EFFA3-6662-42E8-A6AD-F2464AEAA689}"/>
            </a:ext>
          </a:extLst>
        </xdr:cNvPr>
        <xdr:cNvSpPr txBox="1"/>
      </xdr:nvSpPr>
      <xdr:spPr>
        <a:xfrm>
          <a:off x="2638670" y="1044737"/>
          <a:ext cx="141064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⑦</a:t>
          </a:r>
        </a:p>
      </xdr:txBody>
    </xdr:sp>
    <xdr:clientData/>
  </xdr:oneCellAnchor>
  <xdr:twoCellAnchor>
    <xdr:from>
      <xdr:col>5</xdr:col>
      <xdr:colOff>1369094</xdr:colOff>
      <xdr:row>3</xdr:row>
      <xdr:rowOff>111072</xdr:rowOff>
    </xdr:from>
    <xdr:to>
      <xdr:col>5</xdr:col>
      <xdr:colOff>1932300</xdr:colOff>
      <xdr:row>4</xdr:row>
      <xdr:rowOff>114513</xdr:rowOff>
    </xdr:to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xmlns="" id="{40056F83-F459-4CF6-A334-AC93F854E536}"/>
            </a:ext>
          </a:extLst>
        </xdr:cNvPr>
        <xdr:cNvSpPr txBox="1"/>
      </xdr:nvSpPr>
      <xdr:spPr>
        <a:xfrm>
          <a:off x="2445419" y="625422"/>
          <a:ext cx="563206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⑧池間島</a:t>
          </a:r>
        </a:p>
      </xdr:txBody>
    </xdr:sp>
    <xdr:clientData/>
  </xdr:twoCellAnchor>
  <xdr:twoCellAnchor>
    <xdr:from>
      <xdr:col>5</xdr:col>
      <xdr:colOff>2127012</xdr:colOff>
      <xdr:row>9</xdr:row>
      <xdr:rowOff>8217</xdr:rowOff>
    </xdr:from>
    <xdr:to>
      <xdr:col>5</xdr:col>
      <xdr:colOff>3323249</xdr:colOff>
      <xdr:row>10</xdr:row>
      <xdr:rowOff>11658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xmlns="" id="{59FE5343-A127-4D76-B836-9383EB1354F1}"/>
            </a:ext>
          </a:extLst>
        </xdr:cNvPr>
        <xdr:cNvSpPr txBox="1"/>
      </xdr:nvSpPr>
      <xdr:spPr>
        <a:xfrm>
          <a:off x="3203337" y="1551267"/>
          <a:ext cx="1196237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⑩塩尻マングローブ</a:t>
          </a:r>
        </a:p>
      </xdr:txBody>
    </xdr:sp>
    <xdr:clientData/>
  </xdr:twoCellAnchor>
  <xdr:twoCellAnchor>
    <xdr:from>
      <xdr:col>10</xdr:col>
      <xdr:colOff>170813</xdr:colOff>
      <xdr:row>25</xdr:row>
      <xdr:rowOff>41152</xdr:rowOff>
    </xdr:from>
    <xdr:to>
      <xdr:col>10</xdr:col>
      <xdr:colOff>311614</xdr:colOff>
      <xdr:row>26</xdr:row>
      <xdr:rowOff>44592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xmlns="" id="{825261BA-45E8-45AD-B316-45876F8E5A59}"/>
            </a:ext>
          </a:extLst>
        </xdr:cNvPr>
        <xdr:cNvSpPr txBox="1"/>
      </xdr:nvSpPr>
      <xdr:spPr>
        <a:xfrm>
          <a:off x="5781038" y="4327402"/>
          <a:ext cx="140801" cy="174890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⑮</a:t>
          </a:r>
        </a:p>
      </xdr:txBody>
    </xdr:sp>
    <xdr:clientData/>
  </xdr:twoCellAnchor>
  <xdr:twoCellAnchor>
    <xdr:from>
      <xdr:col>8</xdr:col>
      <xdr:colOff>68202</xdr:colOff>
      <xdr:row>21</xdr:row>
      <xdr:rowOff>8108</xdr:rowOff>
    </xdr:from>
    <xdr:to>
      <xdr:col>10</xdr:col>
      <xdr:colOff>271680</xdr:colOff>
      <xdr:row>22</xdr:row>
      <xdr:rowOff>11549</xdr:rowOff>
    </xdr:to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xmlns="" id="{F2DAA88A-6F58-4F29-B6D1-A5135B74BA83}"/>
            </a:ext>
          </a:extLst>
        </xdr:cNvPr>
        <xdr:cNvSpPr txBox="1"/>
      </xdr:nvSpPr>
      <xdr:spPr>
        <a:xfrm>
          <a:off x="5164077" y="3608558"/>
          <a:ext cx="717828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⑭新城海岸</a:t>
          </a:r>
          <a:endParaRPr kumimoji="1" lang="en-US" altLang="ja-JP" sz="1100" b="0">
            <a:solidFill>
              <a:schemeClr val="dk1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twoCellAnchor>
  <xdr:oneCellAnchor>
    <xdr:from>
      <xdr:col>5</xdr:col>
      <xdr:colOff>2124301</xdr:colOff>
      <xdr:row>2</xdr:row>
      <xdr:rowOff>164799</xdr:rowOff>
    </xdr:from>
    <xdr:ext cx="814963" cy="183384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xmlns="" id="{F8077660-4E7E-4AA6-9866-C4E501FF8B95}"/>
            </a:ext>
          </a:extLst>
        </xdr:cNvPr>
        <xdr:cNvSpPr txBox="1"/>
      </xdr:nvSpPr>
      <xdr:spPr>
        <a:xfrm>
          <a:off x="3200626" y="507699"/>
          <a:ext cx="814963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18000" tIns="0" rIns="18000" bIns="0" rtlCol="0" anchor="t">
          <a:spAutoFit/>
        </a:bodyPr>
        <a:lstStyle/>
        <a:p>
          <a:r>
            <a:rPr kumimoji="1" lang="en-US" altLang="ja-JP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【</a:t>
          </a:r>
          <a:r>
            <a:rPr kumimoji="1" lang="ja-JP" altLang="en-US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北東エリア</a:t>
          </a:r>
          <a:r>
            <a:rPr kumimoji="1" lang="en-US" altLang="ja-JP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】</a:t>
          </a:r>
          <a:endParaRPr kumimoji="1" lang="ja-JP" altLang="en-US" sz="1100" b="0">
            <a:solidFill>
              <a:srgbClr val="085447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810811</xdr:colOff>
      <xdr:row>25</xdr:row>
      <xdr:rowOff>35470</xdr:rowOff>
    </xdr:from>
    <xdr:to>
      <xdr:col>5</xdr:col>
      <xdr:colOff>1100094</xdr:colOff>
      <xdr:row>26</xdr:row>
      <xdr:rowOff>38911</xdr:rowOff>
    </xdr:to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xmlns="" id="{5EC3F0BD-9BC6-4F94-855C-48982E4234B1}"/>
            </a:ext>
          </a:extLst>
        </xdr:cNvPr>
        <xdr:cNvSpPr txBox="1"/>
      </xdr:nvSpPr>
      <xdr:spPr>
        <a:xfrm>
          <a:off x="1887136" y="4321720"/>
          <a:ext cx="289283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rgbClr val="085447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約</a:t>
          </a:r>
          <a:r>
            <a:rPr kumimoji="1" lang="en-US" altLang="ja-JP" sz="1100" b="0">
              <a:solidFill>
                <a:srgbClr val="085447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2h</a:t>
          </a:r>
          <a:endParaRPr kumimoji="1" lang="ja-JP" altLang="en-US" sz="1100" b="0">
            <a:solidFill>
              <a:srgbClr val="085447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twoCellAnchor>
  <xdr:oneCellAnchor>
    <xdr:from>
      <xdr:col>5</xdr:col>
      <xdr:colOff>1676952</xdr:colOff>
      <xdr:row>25</xdr:row>
      <xdr:rowOff>21929</xdr:rowOff>
    </xdr:from>
    <xdr:ext cx="243465" cy="175048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xmlns="" id="{4697CDAD-7DF5-4926-B27D-55233F69DDA8}"/>
            </a:ext>
          </a:extLst>
        </xdr:cNvPr>
        <xdr:cNvSpPr txBox="1"/>
      </xdr:nvSpPr>
      <xdr:spPr>
        <a:xfrm>
          <a:off x="2753277" y="4308179"/>
          <a:ext cx="243465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2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oneCellAnchor>
    <xdr:from>
      <xdr:col>3</xdr:col>
      <xdr:colOff>247148</xdr:colOff>
      <xdr:row>8</xdr:row>
      <xdr:rowOff>158907</xdr:rowOff>
    </xdr:from>
    <xdr:ext cx="814963" cy="183384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xmlns="" id="{DF1D858F-CCB3-4721-9B1C-F63BD0B49EAA}"/>
            </a:ext>
          </a:extLst>
        </xdr:cNvPr>
        <xdr:cNvSpPr txBox="1"/>
      </xdr:nvSpPr>
      <xdr:spPr>
        <a:xfrm>
          <a:off x="704348" y="1530507"/>
          <a:ext cx="814963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18000" tIns="0" rIns="18000" bIns="0" rtlCol="0" anchor="t">
          <a:spAutoFit/>
        </a:bodyPr>
        <a:lstStyle/>
        <a:p>
          <a:r>
            <a:rPr kumimoji="1" lang="en-US" altLang="ja-JP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【</a:t>
          </a:r>
          <a:r>
            <a:rPr kumimoji="1" lang="ja-JP" altLang="en-US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北西エリア</a:t>
          </a:r>
          <a:r>
            <a:rPr kumimoji="1" lang="en-US" altLang="ja-JP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】</a:t>
          </a:r>
          <a:endParaRPr kumimoji="1" lang="ja-JP" altLang="en-US" sz="1100" b="0">
            <a:solidFill>
              <a:srgbClr val="085447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oneCellAnchor>
    <xdr:from>
      <xdr:col>5</xdr:col>
      <xdr:colOff>2110895</xdr:colOff>
      <xdr:row>22</xdr:row>
      <xdr:rowOff>45560</xdr:rowOff>
    </xdr:from>
    <xdr:ext cx="243465" cy="175048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xmlns="" id="{B15B085E-398D-439B-A242-EBA21179A2A4}"/>
            </a:ext>
          </a:extLst>
        </xdr:cNvPr>
        <xdr:cNvSpPr txBox="1"/>
      </xdr:nvSpPr>
      <xdr:spPr>
        <a:xfrm>
          <a:off x="3187220" y="3817460"/>
          <a:ext cx="243465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9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1120513</xdr:colOff>
      <xdr:row>18</xdr:row>
      <xdr:rowOff>129241</xdr:rowOff>
    </xdr:from>
    <xdr:to>
      <xdr:col>5</xdr:col>
      <xdr:colOff>1542918</xdr:colOff>
      <xdr:row>19</xdr:row>
      <xdr:rowOff>132681</xdr:rowOff>
    </xdr:to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xmlns="" id="{45F8A34A-3924-4BAE-9BBA-97B2F8646790}"/>
            </a:ext>
          </a:extLst>
        </xdr:cNvPr>
        <xdr:cNvSpPr txBox="1"/>
      </xdr:nvSpPr>
      <xdr:spPr>
        <a:xfrm>
          <a:off x="2196838" y="3215341"/>
          <a:ext cx="422405" cy="174890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伊良部</a:t>
          </a:r>
        </a:p>
      </xdr:txBody>
    </xdr:sp>
    <xdr:clientData/>
  </xdr:twoCellAnchor>
  <xdr:twoCellAnchor>
    <xdr:from>
      <xdr:col>5</xdr:col>
      <xdr:colOff>360387</xdr:colOff>
      <xdr:row>17</xdr:row>
      <xdr:rowOff>22458</xdr:rowOff>
    </xdr:from>
    <xdr:to>
      <xdr:col>5</xdr:col>
      <xdr:colOff>782792</xdr:colOff>
      <xdr:row>18</xdr:row>
      <xdr:rowOff>25898</xdr:rowOff>
    </xdr:to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xmlns="" id="{0E94E93D-0359-4C5E-9A23-4A7AE4F4E662}"/>
            </a:ext>
          </a:extLst>
        </xdr:cNvPr>
        <xdr:cNvSpPr txBox="1"/>
      </xdr:nvSpPr>
      <xdr:spPr>
        <a:xfrm>
          <a:off x="1436712" y="2937108"/>
          <a:ext cx="422405" cy="174890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渡口浜</a:t>
          </a:r>
        </a:p>
      </xdr:txBody>
    </xdr:sp>
    <xdr:clientData/>
  </xdr:twoCellAnchor>
  <xdr:twoCellAnchor>
    <xdr:from>
      <xdr:col>3</xdr:col>
      <xdr:colOff>185851</xdr:colOff>
      <xdr:row>17</xdr:row>
      <xdr:rowOff>12303</xdr:rowOff>
    </xdr:from>
    <xdr:to>
      <xdr:col>4</xdr:col>
      <xdr:colOff>111357</xdr:colOff>
      <xdr:row>18</xdr:row>
      <xdr:rowOff>15743</xdr:rowOff>
    </xdr:to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xmlns="" id="{34798588-60EA-48D1-963B-B98677E71982}"/>
            </a:ext>
          </a:extLst>
        </xdr:cNvPr>
        <xdr:cNvSpPr txBox="1"/>
      </xdr:nvSpPr>
      <xdr:spPr>
        <a:xfrm>
          <a:off x="643051" y="2926953"/>
          <a:ext cx="420806" cy="174890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中の島</a:t>
          </a:r>
        </a:p>
      </xdr:txBody>
    </xdr:sp>
    <xdr:clientData/>
  </xdr:twoCellAnchor>
  <xdr:twoCellAnchor>
    <xdr:from>
      <xdr:col>5</xdr:col>
      <xdr:colOff>153453</xdr:colOff>
      <xdr:row>14</xdr:row>
      <xdr:rowOff>116716</xdr:rowOff>
    </xdr:from>
    <xdr:to>
      <xdr:col>5</xdr:col>
      <xdr:colOff>1010250</xdr:colOff>
      <xdr:row>15</xdr:row>
      <xdr:rowOff>132667</xdr:rowOff>
    </xdr:to>
    <xdr:sp macro="" textlink="">
      <xdr:nvSpPr>
        <xdr:cNvPr id="64" name="フリーフォーム: 図形 52">
          <a:extLst>
            <a:ext uri="{FF2B5EF4-FFF2-40B4-BE49-F238E27FC236}">
              <a16:creationId xmlns:a16="http://schemas.microsoft.com/office/drawing/2014/main" xmlns="" id="{ECC28BA3-5FD4-43AB-9409-D845F3177237}"/>
            </a:ext>
          </a:extLst>
        </xdr:cNvPr>
        <xdr:cNvSpPr/>
      </xdr:nvSpPr>
      <xdr:spPr>
        <a:xfrm rot="17384578" flipH="1">
          <a:off x="1564476" y="2182318"/>
          <a:ext cx="187401" cy="856797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0753" h="979148">
              <a:moveTo>
                <a:pt x="110651" y="979148"/>
              </a:moveTo>
              <a:cubicBezTo>
                <a:pt x="122182" y="811175"/>
                <a:pt x="145244" y="651652"/>
                <a:pt x="117928" y="444500"/>
              </a:cubicBezTo>
              <a:cubicBezTo>
                <a:pt x="92952" y="246193"/>
                <a:pt x="90695" y="189402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492132</xdr:colOff>
      <xdr:row>14</xdr:row>
      <xdr:rowOff>85029</xdr:rowOff>
    </xdr:from>
    <xdr:ext cx="243465" cy="175048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xmlns="" id="{D700FA05-5296-4239-9AE6-BB132834255B}"/>
            </a:ext>
          </a:extLst>
        </xdr:cNvPr>
        <xdr:cNvSpPr txBox="1"/>
      </xdr:nvSpPr>
      <xdr:spPr>
        <a:xfrm>
          <a:off x="1568457" y="2485329"/>
          <a:ext cx="243465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8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oneCellAnchor>
    <xdr:from>
      <xdr:col>4</xdr:col>
      <xdr:colOff>109524</xdr:colOff>
      <xdr:row>15</xdr:row>
      <xdr:rowOff>23015</xdr:rowOff>
    </xdr:from>
    <xdr:ext cx="243465" cy="175048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xmlns="" id="{B886175C-51EF-4245-9F50-793B59C8CD00}"/>
            </a:ext>
          </a:extLst>
        </xdr:cNvPr>
        <xdr:cNvSpPr txBox="1"/>
      </xdr:nvSpPr>
      <xdr:spPr>
        <a:xfrm>
          <a:off x="1062024" y="2594765"/>
          <a:ext cx="243465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9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3</xdr:col>
      <xdr:colOff>185851</xdr:colOff>
      <xdr:row>18</xdr:row>
      <xdr:rowOff>23429</xdr:rowOff>
    </xdr:from>
    <xdr:to>
      <xdr:col>4</xdr:col>
      <xdr:colOff>90274</xdr:colOff>
      <xdr:row>19</xdr:row>
      <xdr:rowOff>26870</xdr:rowOff>
    </xdr:to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xmlns="" id="{2D79F213-F9A3-4C04-8097-22A4C9B5EED0}"/>
            </a:ext>
          </a:extLst>
        </xdr:cNvPr>
        <xdr:cNvSpPr txBox="1"/>
      </xdr:nvSpPr>
      <xdr:spPr>
        <a:xfrm>
          <a:off x="643051" y="3109529"/>
          <a:ext cx="399723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ビーチ</a:t>
          </a:r>
        </a:p>
      </xdr:txBody>
    </xdr:sp>
    <xdr:clientData/>
  </xdr:twoCellAnchor>
  <xdr:twoCellAnchor>
    <xdr:from>
      <xdr:col>5</xdr:col>
      <xdr:colOff>23470</xdr:colOff>
      <xdr:row>16</xdr:row>
      <xdr:rowOff>70069</xdr:rowOff>
    </xdr:from>
    <xdr:to>
      <xdr:col>5</xdr:col>
      <xdr:colOff>497158</xdr:colOff>
      <xdr:row>17</xdr:row>
      <xdr:rowOff>42821</xdr:rowOff>
    </xdr:to>
    <xdr:sp macro="" textlink="">
      <xdr:nvSpPr>
        <xdr:cNvPr id="68" name="フリーフォーム: 図形 56">
          <a:extLst>
            <a:ext uri="{FF2B5EF4-FFF2-40B4-BE49-F238E27FC236}">
              <a16:creationId xmlns:a16="http://schemas.microsoft.com/office/drawing/2014/main" xmlns="" id="{A80C23BF-B2FF-4076-83E1-45BF8F85C44D}"/>
            </a:ext>
          </a:extLst>
        </xdr:cNvPr>
        <xdr:cNvSpPr/>
      </xdr:nvSpPr>
      <xdr:spPr>
        <a:xfrm rot="16552291" flipH="1" flipV="1">
          <a:off x="1264538" y="2648526"/>
          <a:ext cx="144202" cy="473688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0753" h="979148">
              <a:moveTo>
                <a:pt x="110651" y="979148"/>
              </a:moveTo>
              <a:cubicBezTo>
                <a:pt x="122182" y="811175"/>
                <a:pt x="145244" y="651652"/>
                <a:pt x="117928" y="444500"/>
              </a:cubicBezTo>
              <a:cubicBezTo>
                <a:pt x="92952" y="246193"/>
                <a:pt x="90695" y="189402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48843</xdr:colOff>
      <xdr:row>17</xdr:row>
      <xdr:rowOff>67671</xdr:rowOff>
    </xdr:from>
    <xdr:ext cx="243465" cy="175048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xmlns="" id="{412FA989-18D7-4401-831E-6E53B0126226}"/>
            </a:ext>
          </a:extLst>
        </xdr:cNvPr>
        <xdr:cNvSpPr txBox="1"/>
      </xdr:nvSpPr>
      <xdr:spPr>
        <a:xfrm>
          <a:off x="1125168" y="2982321"/>
          <a:ext cx="243465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8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oneCellAnchor>
    <xdr:from>
      <xdr:col>5</xdr:col>
      <xdr:colOff>419539</xdr:colOff>
      <xdr:row>24</xdr:row>
      <xdr:rowOff>23028</xdr:rowOff>
    </xdr:from>
    <xdr:ext cx="673898" cy="183384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xmlns="" id="{5326DCDD-20C6-450C-BBBE-5DE28AC71057}"/>
            </a:ext>
          </a:extLst>
        </xdr:cNvPr>
        <xdr:cNvSpPr txBox="1"/>
      </xdr:nvSpPr>
      <xdr:spPr>
        <a:xfrm>
          <a:off x="1495864" y="4137828"/>
          <a:ext cx="673898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18000" tIns="0" rIns="18000" bIns="0" rtlCol="0" anchor="t">
          <a:spAutoFit/>
        </a:bodyPr>
        <a:lstStyle/>
        <a:p>
          <a:r>
            <a:rPr kumimoji="1" lang="en-US" altLang="ja-JP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【</a:t>
          </a:r>
          <a:r>
            <a:rPr kumimoji="1" lang="ja-JP" altLang="en-US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西エリア</a:t>
          </a:r>
          <a:r>
            <a:rPr kumimoji="1" lang="en-US" altLang="ja-JP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】</a:t>
          </a:r>
          <a:endParaRPr kumimoji="1" lang="ja-JP" altLang="en-US" sz="1100" b="0">
            <a:solidFill>
              <a:srgbClr val="085447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2651351</xdr:colOff>
      <xdr:row>4</xdr:row>
      <xdr:rowOff>10768</xdr:rowOff>
    </xdr:from>
    <xdr:to>
      <xdr:col>5</xdr:col>
      <xdr:colOff>2940634</xdr:colOff>
      <xdr:row>5</xdr:row>
      <xdr:rowOff>11034</xdr:rowOff>
    </xdr:to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xmlns="" id="{C99D4130-2B57-4AB4-B6E1-01E16BF3384E}"/>
            </a:ext>
          </a:extLst>
        </xdr:cNvPr>
        <xdr:cNvSpPr txBox="1"/>
      </xdr:nvSpPr>
      <xdr:spPr>
        <a:xfrm>
          <a:off x="3727676" y="696568"/>
          <a:ext cx="289283" cy="171716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rgbClr val="085447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約</a:t>
          </a:r>
          <a:r>
            <a:rPr kumimoji="1" lang="en-US" altLang="ja-JP" sz="1100" b="0">
              <a:solidFill>
                <a:srgbClr val="085447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3h</a:t>
          </a:r>
          <a:endParaRPr kumimoji="1" lang="ja-JP" altLang="en-US" sz="1100" b="0">
            <a:solidFill>
              <a:srgbClr val="085447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twoCellAnchor>
  <xdr:twoCellAnchor>
    <xdr:from>
      <xdr:col>4</xdr:col>
      <xdr:colOff>77006</xdr:colOff>
      <xdr:row>10</xdr:row>
      <xdr:rowOff>6492</xdr:rowOff>
    </xdr:from>
    <xdr:to>
      <xdr:col>5</xdr:col>
      <xdr:colOff>437700</xdr:colOff>
      <xdr:row>11</xdr:row>
      <xdr:rowOff>9933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xmlns="" id="{68BABFC9-EA5D-449C-B5C7-B3250710088B}"/>
            </a:ext>
          </a:extLst>
        </xdr:cNvPr>
        <xdr:cNvSpPr txBox="1"/>
      </xdr:nvSpPr>
      <xdr:spPr>
        <a:xfrm>
          <a:off x="1029506" y="1720992"/>
          <a:ext cx="484519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rgbClr val="085447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約</a:t>
          </a:r>
          <a:r>
            <a:rPr kumimoji="1" lang="en-US" altLang="ja-JP" sz="1100" b="0">
              <a:solidFill>
                <a:srgbClr val="085447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3.75h</a:t>
          </a:r>
          <a:endParaRPr kumimoji="1" lang="ja-JP" altLang="en-US" sz="1100" b="0">
            <a:solidFill>
              <a:srgbClr val="085447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twoCellAnchor>
  <xdr:twoCellAnchor>
    <xdr:from>
      <xdr:col>5</xdr:col>
      <xdr:colOff>1110988</xdr:colOff>
      <xdr:row>19</xdr:row>
      <xdr:rowOff>130415</xdr:rowOff>
    </xdr:from>
    <xdr:to>
      <xdr:col>5</xdr:col>
      <xdr:colOff>1392592</xdr:colOff>
      <xdr:row>20</xdr:row>
      <xdr:rowOff>133856</xdr:rowOff>
    </xdr:to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xmlns="" id="{E1494ECC-9C28-4F08-B1F8-C83D27824847}"/>
            </a:ext>
          </a:extLst>
        </xdr:cNvPr>
        <xdr:cNvSpPr txBox="1"/>
      </xdr:nvSpPr>
      <xdr:spPr>
        <a:xfrm>
          <a:off x="2187313" y="3387965"/>
          <a:ext cx="281604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大橋</a:t>
          </a:r>
        </a:p>
      </xdr:txBody>
    </xdr:sp>
    <xdr:clientData/>
  </xdr:twoCellAnchor>
  <xdr:twoCellAnchor>
    <xdr:from>
      <xdr:col>5</xdr:col>
      <xdr:colOff>663682</xdr:colOff>
      <xdr:row>16</xdr:row>
      <xdr:rowOff>61177</xdr:rowOff>
    </xdr:from>
    <xdr:to>
      <xdr:col>5</xdr:col>
      <xdr:colOff>1016393</xdr:colOff>
      <xdr:row>17</xdr:row>
      <xdr:rowOff>17642</xdr:rowOff>
    </xdr:to>
    <xdr:sp macro="" textlink="">
      <xdr:nvSpPr>
        <xdr:cNvPr id="74" name="フリーフォーム: 図形 62">
          <a:extLst>
            <a:ext uri="{FF2B5EF4-FFF2-40B4-BE49-F238E27FC236}">
              <a16:creationId xmlns:a16="http://schemas.microsoft.com/office/drawing/2014/main" xmlns="" id="{69C79B43-2F08-47A3-B34A-D76D58900C63}"/>
            </a:ext>
          </a:extLst>
        </xdr:cNvPr>
        <xdr:cNvSpPr/>
      </xdr:nvSpPr>
      <xdr:spPr>
        <a:xfrm rot="17472569" flipH="1" flipV="1">
          <a:off x="1852405" y="2691979"/>
          <a:ext cx="127915" cy="352711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208 w 145800"/>
            <a:gd name="connsiteY0" fmla="*/ 887505 h 887505"/>
            <a:gd name="connsiteX1" fmla="*/ 118485 w 145800"/>
            <a:gd name="connsiteY1" fmla="*/ 352857 h 887505"/>
            <a:gd name="connsiteX2" fmla="*/ 0 w 145800"/>
            <a:gd name="connsiteY2" fmla="*/ 1 h 887505"/>
            <a:gd name="connsiteX0" fmla="*/ 111208 w 171106"/>
            <a:gd name="connsiteY0" fmla="*/ 887505 h 887505"/>
            <a:gd name="connsiteX1" fmla="*/ 143789 w 171106"/>
            <a:gd name="connsiteY1" fmla="*/ 463920 h 887505"/>
            <a:gd name="connsiteX2" fmla="*/ 0 w 171106"/>
            <a:gd name="connsiteY2" fmla="*/ 1 h 887505"/>
            <a:gd name="connsiteX0" fmla="*/ 174327 w 185858"/>
            <a:gd name="connsiteY0" fmla="*/ 882293 h 882292"/>
            <a:gd name="connsiteX1" fmla="*/ 143789 w 185858"/>
            <a:gd name="connsiteY1" fmla="*/ 463920 h 882292"/>
            <a:gd name="connsiteX2" fmla="*/ 0 w 185858"/>
            <a:gd name="connsiteY2" fmla="*/ 1 h 8822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5858" h="882292">
              <a:moveTo>
                <a:pt x="174327" y="882293"/>
              </a:moveTo>
              <a:cubicBezTo>
                <a:pt x="185858" y="714320"/>
                <a:pt x="171105" y="671072"/>
                <a:pt x="143789" y="463920"/>
              </a:cubicBezTo>
              <a:cubicBezTo>
                <a:pt x="118813" y="265613"/>
                <a:pt x="90695" y="189403"/>
                <a:pt x="0" y="1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844799</xdr:colOff>
      <xdr:row>17</xdr:row>
      <xdr:rowOff>57400</xdr:rowOff>
    </xdr:from>
    <xdr:ext cx="243465" cy="175048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xmlns="" id="{3C443A01-AE22-444B-9B08-6A45144227C8}"/>
            </a:ext>
          </a:extLst>
        </xdr:cNvPr>
        <xdr:cNvSpPr txBox="1"/>
      </xdr:nvSpPr>
      <xdr:spPr>
        <a:xfrm>
          <a:off x="1921124" y="2972050"/>
          <a:ext cx="243465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1422842</xdr:colOff>
      <xdr:row>24</xdr:row>
      <xdr:rowOff>163639</xdr:rowOff>
    </xdr:from>
    <xdr:to>
      <xdr:col>5</xdr:col>
      <xdr:colOff>1563643</xdr:colOff>
      <xdr:row>25</xdr:row>
      <xdr:rowOff>167079</xdr:rowOff>
    </xdr:to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xmlns="" id="{C0185099-C328-4628-B9F8-92093B528CF5}"/>
            </a:ext>
          </a:extLst>
        </xdr:cNvPr>
        <xdr:cNvSpPr txBox="1"/>
      </xdr:nvSpPr>
      <xdr:spPr>
        <a:xfrm>
          <a:off x="2499167" y="4278439"/>
          <a:ext cx="140801" cy="174890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④</a:t>
          </a:r>
        </a:p>
      </xdr:txBody>
    </xdr:sp>
    <xdr:clientData/>
  </xdr:twoCellAnchor>
  <xdr:twoCellAnchor>
    <xdr:from>
      <xdr:col>8</xdr:col>
      <xdr:colOff>428989</xdr:colOff>
      <xdr:row>19</xdr:row>
      <xdr:rowOff>97206</xdr:rowOff>
    </xdr:from>
    <xdr:to>
      <xdr:col>10</xdr:col>
      <xdr:colOff>327695</xdr:colOff>
      <xdr:row>20</xdr:row>
      <xdr:rowOff>100647</xdr:rowOff>
    </xdr:to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xmlns="" id="{515B5D8A-A3C7-487E-ACDD-71B818B31106}"/>
            </a:ext>
          </a:extLst>
        </xdr:cNvPr>
        <xdr:cNvSpPr txBox="1"/>
      </xdr:nvSpPr>
      <xdr:spPr>
        <a:xfrm>
          <a:off x="5524864" y="3354756"/>
          <a:ext cx="413056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rgbClr val="085447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約</a:t>
          </a:r>
          <a:r>
            <a:rPr kumimoji="1" lang="en-US" altLang="ja-JP" sz="1100" b="0">
              <a:solidFill>
                <a:srgbClr val="085447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3.5h</a:t>
          </a:r>
          <a:endParaRPr kumimoji="1" lang="ja-JP" altLang="en-US" sz="1100" b="0">
            <a:solidFill>
              <a:srgbClr val="085447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twoCellAnchor>
  <xdr:oneCellAnchor>
    <xdr:from>
      <xdr:col>8</xdr:col>
      <xdr:colOff>34542</xdr:colOff>
      <xdr:row>18</xdr:row>
      <xdr:rowOff>86819</xdr:rowOff>
    </xdr:from>
    <xdr:ext cx="814963" cy="183384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xmlns="" id="{B47F6A14-8CFA-4789-82D2-6F4F6294D30E}"/>
            </a:ext>
          </a:extLst>
        </xdr:cNvPr>
        <xdr:cNvSpPr txBox="1"/>
      </xdr:nvSpPr>
      <xdr:spPr>
        <a:xfrm>
          <a:off x="5130417" y="3172919"/>
          <a:ext cx="814963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18000" tIns="0" rIns="18000" bIns="0" rtlCol="0" anchor="t">
          <a:spAutoFit/>
        </a:bodyPr>
        <a:lstStyle/>
        <a:p>
          <a:r>
            <a:rPr kumimoji="1" lang="en-US" altLang="ja-JP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【</a:t>
          </a:r>
          <a:r>
            <a:rPr kumimoji="1" lang="ja-JP" altLang="en-US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南東エリア</a:t>
          </a:r>
          <a:r>
            <a:rPr kumimoji="1" lang="en-US" altLang="ja-JP" sz="1100" b="0">
              <a:solidFill>
                <a:srgbClr val="085447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】</a:t>
          </a:r>
          <a:endParaRPr kumimoji="1" lang="ja-JP" altLang="en-US" sz="1100" b="0">
            <a:solidFill>
              <a:srgbClr val="085447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8</xdr:col>
      <xdr:colOff>217729</xdr:colOff>
      <xdr:row>26</xdr:row>
      <xdr:rowOff>48583</xdr:rowOff>
    </xdr:from>
    <xdr:to>
      <xdr:col>11</xdr:col>
      <xdr:colOff>40207</xdr:colOff>
      <xdr:row>27</xdr:row>
      <xdr:rowOff>52024</xdr:rowOff>
    </xdr:to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xmlns="" id="{1C79E0EC-79B0-4BBD-974D-88FC27102245}"/>
            </a:ext>
          </a:extLst>
        </xdr:cNvPr>
        <xdr:cNvSpPr txBox="1"/>
      </xdr:nvSpPr>
      <xdr:spPr>
        <a:xfrm>
          <a:off x="5313604" y="4506283"/>
          <a:ext cx="727353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東平安名崎</a:t>
          </a:r>
        </a:p>
      </xdr:txBody>
    </xdr:sp>
    <xdr:clientData/>
  </xdr:twoCellAnchor>
  <xdr:oneCellAnchor>
    <xdr:from>
      <xdr:col>8</xdr:col>
      <xdr:colOff>428722</xdr:colOff>
      <xdr:row>22</xdr:row>
      <xdr:rowOff>148951</xdr:rowOff>
    </xdr:from>
    <xdr:ext cx="243465" cy="175048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xmlns="" id="{C6A0A15C-32C7-4615-8B20-3ABE14A8C018}"/>
            </a:ext>
          </a:extLst>
        </xdr:cNvPr>
        <xdr:cNvSpPr txBox="1"/>
      </xdr:nvSpPr>
      <xdr:spPr>
        <a:xfrm>
          <a:off x="5524597" y="3920851"/>
          <a:ext cx="243465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7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2765744</xdr:colOff>
      <xdr:row>26</xdr:row>
      <xdr:rowOff>6379</xdr:rowOff>
    </xdr:from>
    <xdr:to>
      <xdr:col>5</xdr:col>
      <xdr:colOff>3155125</xdr:colOff>
      <xdr:row>27</xdr:row>
      <xdr:rowOff>9820</xdr:rowOff>
    </xdr:to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xmlns="" id="{B7D6B5CE-75A5-4A19-9B1F-2B810BCE0B59}"/>
            </a:ext>
          </a:extLst>
        </xdr:cNvPr>
        <xdr:cNvSpPr txBox="1"/>
      </xdr:nvSpPr>
      <xdr:spPr>
        <a:xfrm>
          <a:off x="3842069" y="4464079"/>
          <a:ext cx="389381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シギラ</a:t>
          </a:r>
        </a:p>
      </xdr:txBody>
    </xdr:sp>
    <xdr:clientData/>
  </xdr:twoCellAnchor>
  <xdr:oneCellAnchor>
    <xdr:from>
      <xdr:col>6</xdr:col>
      <xdr:colOff>54753</xdr:colOff>
      <xdr:row>24</xdr:row>
      <xdr:rowOff>16590</xdr:rowOff>
    </xdr:from>
    <xdr:ext cx="322332" cy="175048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xmlns="" id="{9534162F-7115-41D2-9B8C-C61602ABA2DC}"/>
            </a:ext>
          </a:extLst>
        </xdr:cNvPr>
        <xdr:cNvSpPr txBox="1"/>
      </xdr:nvSpPr>
      <xdr:spPr>
        <a:xfrm>
          <a:off x="4760103" y="4131390"/>
          <a:ext cx="32233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13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2360601</xdr:colOff>
      <xdr:row>18</xdr:row>
      <xdr:rowOff>90707</xdr:rowOff>
    </xdr:from>
    <xdr:to>
      <xdr:col>5</xdr:col>
      <xdr:colOff>2642205</xdr:colOff>
      <xdr:row>19</xdr:row>
      <xdr:rowOff>94148</xdr:rowOff>
    </xdr:to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xmlns="" id="{DA5A1B2A-6345-48D8-8DDE-ADA9F5B3E2EC}"/>
            </a:ext>
          </a:extLst>
        </xdr:cNvPr>
        <xdr:cNvSpPr txBox="1"/>
      </xdr:nvSpPr>
      <xdr:spPr>
        <a:xfrm>
          <a:off x="3436926" y="3176807"/>
          <a:ext cx="281604" cy="17489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空港</a:t>
          </a:r>
        </a:p>
      </xdr:txBody>
    </xdr:sp>
    <xdr:clientData/>
  </xdr:twoCellAnchor>
  <xdr:oneCellAnchor>
    <xdr:from>
      <xdr:col>5</xdr:col>
      <xdr:colOff>1742010</xdr:colOff>
      <xdr:row>23</xdr:row>
      <xdr:rowOff>144451</xdr:rowOff>
    </xdr:from>
    <xdr:ext cx="706925" cy="183384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xmlns="" id="{73D141FF-3344-4E1F-B7A8-BD29AF912385}"/>
            </a:ext>
          </a:extLst>
        </xdr:cNvPr>
        <xdr:cNvSpPr txBox="1"/>
      </xdr:nvSpPr>
      <xdr:spPr>
        <a:xfrm>
          <a:off x="2818335" y="4087801"/>
          <a:ext cx="706925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③前浜ﾋﾞｰﾁ</a:t>
          </a:r>
          <a:endParaRPr kumimoji="1" lang="en-US" altLang="ja-JP" sz="1100" b="0">
            <a:solidFill>
              <a:schemeClr val="dk1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  <xdr:oneCellAnchor>
    <xdr:from>
      <xdr:col>5</xdr:col>
      <xdr:colOff>2545154</xdr:colOff>
      <xdr:row>21</xdr:row>
      <xdr:rowOff>1396</xdr:rowOff>
    </xdr:from>
    <xdr:ext cx="322331" cy="350096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xmlns="" id="{DBDAA3A2-0FF1-4DCD-AB86-B974CA67A544}"/>
            </a:ext>
          </a:extLst>
        </xdr:cNvPr>
        <xdr:cNvSpPr txBox="1"/>
      </xdr:nvSpPr>
      <xdr:spPr>
        <a:xfrm>
          <a:off x="3621479" y="3601846"/>
          <a:ext cx="322331" cy="350096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10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</a:p>
        <a:p>
          <a:pPr algn="ctr"/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15</a:t>
          </a:r>
          <a:r>
            <a:rPr kumimoji="1" lang="ja-JP" altLang="en-US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分</a:t>
          </a:r>
        </a:p>
      </xdr:txBody>
    </xdr:sp>
    <xdr:clientData/>
  </xdr:oneCellAnchor>
  <xdr:oneCellAnchor>
    <xdr:from>
      <xdr:col>5</xdr:col>
      <xdr:colOff>2765744</xdr:colOff>
      <xdr:row>27</xdr:row>
      <xdr:rowOff>11798</xdr:rowOff>
    </xdr:from>
    <xdr:ext cx="451277" cy="183384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xmlns="" id="{B7D6B5CE-75A5-4A19-9B1F-2B810BCE0B59}"/>
            </a:ext>
          </a:extLst>
        </xdr:cNvPr>
        <xdr:cNvSpPr txBox="1"/>
      </xdr:nvSpPr>
      <xdr:spPr>
        <a:xfrm>
          <a:off x="3842069" y="4640948"/>
          <a:ext cx="451277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リゾート</a:t>
          </a:r>
        </a:p>
      </xdr:txBody>
    </xdr:sp>
    <xdr:clientData/>
  </xdr:oneCellAnchor>
  <xdr:twoCellAnchor>
    <xdr:from>
      <xdr:col>5</xdr:col>
      <xdr:colOff>2047064</xdr:colOff>
      <xdr:row>19</xdr:row>
      <xdr:rowOff>60651</xdr:rowOff>
    </xdr:from>
    <xdr:to>
      <xdr:col>5</xdr:col>
      <xdr:colOff>2143678</xdr:colOff>
      <xdr:row>24</xdr:row>
      <xdr:rowOff>59688</xdr:rowOff>
    </xdr:to>
    <xdr:sp macro="" textlink="">
      <xdr:nvSpPr>
        <xdr:cNvPr id="87" name="フリーフォーム: 図形 45">
          <a:extLst>
            <a:ext uri="{FF2B5EF4-FFF2-40B4-BE49-F238E27FC236}">
              <a16:creationId xmlns:a16="http://schemas.microsoft.com/office/drawing/2014/main" xmlns="" id="{5883CF37-07D4-4E55-9E1B-F0B4B0C65A01}"/>
            </a:ext>
          </a:extLst>
        </xdr:cNvPr>
        <xdr:cNvSpPr/>
      </xdr:nvSpPr>
      <xdr:spPr>
        <a:xfrm rot="1446647">
          <a:off x="3123389" y="3318201"/>
          <a:ext cx="96614" cy="856287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875" h="1186695">
              <a:moveTo>
                <a:pt x="22647" y="1186695"/>
              </a:moveTo>
              <a:cubicBezTo>
                <a:pt x="87554" y="956628"/>
                <a:pt x="145244" y="651652"/>
                <a:pt x="117928" y="444500"/>
              </a:cubicBezTo>
              <a:cubicBezTo>
                <a:pt x="92952" y="246193"/>
                <a:pt x="90695" y="189402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triangle" w="lg" len="med"/>
          <a:tailEnd type="non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2534775</xdr:colOff>
      <xdr:row>19</xdr:row>
      <xdr:rowOff>17779</xdr:rowOff>
    </xdr:from>
    <xdr:to>
      <xdr:col>5</xdr:col>
      <xdr:colOff>2624314</xdr:colOff>
      <xdr:row>25</xdr:row>
      <xdr:rowOff>108820</xdr:rowOff>
    </xdr:to>
    <xdr:sp macro="" textlink="">
      <xdr:nvSpPr>
        <xdr:cNvPr id="88" name="フリーフォーム: 図形 141">
          <a:extLst>
            <a:ext uri="{FF2B5EF4-FFF2-40B4-BE49-F238E27FC236}">
              <a16:creationId xmlns:a16="http://schemas.microsoft.com/office/drawing/2014/main" xmlns="" id="{4FF729E8-2041-4A50-A458-7F01F6A61F21}"/>
            </a:ext>
          </a:extLst>
        </xdr:cNvPr>
        <xdr:cNvSpPr/>
      </xdr:nvSpPr>
      <xdr:spPr>
        <a:xfrm rot="8985522">
          <a:off x="3611100" y="3275329"/>
          <a:ext cx="89539" cy="1119741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875" h="1186695">
              <a:moveTo>
                <a:pt x="22647" y="1186695"/>
              </a:moveTo>
              <a:cubicBezTo>
                <a:pt x="87554" y="956628"/>
                <a:pt x="145244" y="651652"/>
                <a:pt x="117928" y="444500"/>
              </a:cubicBezTo>
              <a:cubicBezTo>
                <a:pt x="92952" y="246193"/>
                <a:pt x="90695" y="189402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1544164</xdr:colOff>
      <xdr:row>24</xdr:row>
      <xdr:rowOff>159837</xdr:rowOff>
    </xdr:from>
    <xdr:to>
      <xdr:col>5</xdr:col>
      <xdr:colOff>1769496</xdr:colOff>
      <xdr:row>25</xdr:row>
      <xdr:rowOff>42825</xdr:rowOff>
    </xdr:to>
    <xdr:sp macro="" textlink="">
      <xdr:nvSpPr>
        <xdr:cNvPr id="89" name="フリーフォーム: 図形 45">
          <a:extLst>
            <a:ext uri="{FF2B5EF4-FFF2-40B4-BE49-F238E27FC236}">
              <a16:creationId xmlns:a16="http://schemas.microsoft.com/office/drawing/2014/main" xmlns="" id="{5883CF37-07D4-4E55-9E1B-F0B4B0C65A01}"/>
            </a:ext>
          </a:extLst>
        </xdr:cNvPr>
        <xdr:cNvSpPr/>
      </xdr:nvSpPr>
      <xdr:spPr>
        <a:xfrm rot="3244605">
          <a:off x="2705936" y="4189190"/>
          <a:ext cx="54438" cy="225332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875" h="1186695">
              <a:moveTo>
                <a:pt x="22647" y="1186695"/>
              </a:moveTo>
              <a:cubicBezTo>
                <a:pt x="87554" y="956628"/>
                <a:pt x="145244" y="651652"/>
                <a:pt x="117928" y="444500"/>
              </a:cubicBezTo>
              <a:cubicBezTo>
                <a:pt x="92952" y="246193"/>
                <a:pt x="90695" y="189402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1246824</xdr:colOff>
      <xdr:row>16</xdr:row>
      <xdr:rowOff>112637</xdr:rowOff>
    </xdr:from>
    <xdr:ext cx="348109" cy="175048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xmlns="" id="{B15B085E-398D-439B-A242-EBA21179A2A4}"/>
            </a:ext>
          </a:extLst>
        </xdr:cNvPr>
        <xdr:cNvSpPr txBox="1"/>
      </xdr:nvSpPr>
      <xdr:spPr>
        <a:xfrm>
          <a:off x="2323149" y="2855837"/>
          <a:ext cx="348109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3.5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1027249</xdr:colOff>
      <xdr:row>17</xdr:row>
      <xdr:rowOff>66837</xdr:rowOff>
    </xdr:from>
    <xdr:to>
      <xdr:col>5</xdr:col>
      <xdr:colOff>1651552</xdr:colOff>
      <xdr:row>17</xdr:row>
      <xdr:rowOff>135800</xdr:rowOff>
    </xdr:to>
    <xdr:sp macro="" textlink="">
      <xdr:nvSpPr>
        <xdr:cNvPr id="91" name="フリーフォーム: 図形 45">
          <a:extLst>
            <a:ext uri="{FF2B5EF4-FFF2-40B4-BE49-F238E27FC236}">
              <a16:creationId xmlns:a16="http://schemas.microsoft.com/office/drawing/2014/main" xmlns="" id="{5883CF37-07D4-4E55-9E1B-F0B4B0C65A01}"/>
            </a:ext>
          </a:extLst>
        </xdr:cNvPr>
        <xdr:cNvSpPr/>
      </xdr:nvSpPr>
      <xdr:spPr>
        <a:xfrm rot="7108172">
          <a:off x="2381244" y="2703817"/>
          <a:ext cx="68963" cy="624303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875" h="1186695">
              <a:moveTo>
                <a:pt x="22647" y="1186695"/>
              </a:moveTo>
              <a:cubicBezTo>
                <a:pt x="87554" y="956628"/>
                <a:pt x="145244" y="651652"/>
                <a:pt x="117928" y="444500"/>
              </a:cubicBezTo>
              <a:cubicBezTo>
                <a:pt x="92952" y="246193"/>
                <a:pt x="90695" y="189402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1718456</xdr:colOff>
      <xdr:row>19</xdr:row>
      <xdr:rowOff>163140</xdr:rowOff>
    </xdr:from>
    <xdr:ext cx="322332" cy="175048"/>
    <xdr:sp macro="" textlink="">
      <xdr:nvSpPr>
        <xdr:cNvPr id="92" name="テキスト ボックス 91">
          <a:extLst>
            <a:ext uri="{FF2B5EF4-FFF2-40B4-BE49-F238E27FC236}">
              <a16:creationId xmlns:a16="http://schemas.microsoft.com/office/drawing/2014/main" xmlns="" id="{DBDAA3A2-0FF1-4DCD-AB86-B974CA67A544}"/>
            </a:ext>
          </a:extLst>
        </xdr:cNvPr>
        <xdr:cNvSpPr txBox="1"/>
      </xdr:nvSpPr>
      <xdr:spPr>
        <a:xfrm>
          <a:off x="2794781" y="3420690"/>
          <a:ext cx="32233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10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</a:p>
      </xdr:txBody>
    </xdr:sp>
    <xdr:clientData/>
  </xdr:oneCellAnchor>
  <xdr:twoCellAnchor>
    <xdr:from>
      <xdr:col>5</xdr:col>
      <xdr:colOff>1733458</xdr:colOff>
      <xdr:row>18</xdr:row>
      <xdr:rowOff>35306</xdr:rowOff>
    </xdr:from>
    <xdr:to>
      <xdr:col>5</xdr:col>
      <xdr:colOff>2059007</xdr:colOff>
      <xdr:row>23</xdr:row>
      <xdr:rowOff>143942</xdr:rowOff>
    </xdr:to>
    <xdr:sp macro="" textlink="">
      <xdr:nvSpPr>
        <xdr:cNvPr id="93" name="フリーフォーム: 図形 45">
          <a:extLst>
            <a:ext uri="{FF2B5EF4-FFF2-40B4-BE49-F238E27FC236}">
              <a16:creationId xmlns:a16="http://schemas.microsoft.com/office/drawing/2014/main" xmlns="" id="{5883CF37-07D4-4E55-9E1B-F0B4B0C65A01}"/>
            </a:ext>
          </a:extLst>
        </xdr:cNvPr>
        <xdr:cNvSpPr/>
      </xdr:nvSpPr>
      <xdr:spPr>
        <a:xfrm rot="21319818">
          <a:off x="2809783" y="3121406"/>
          <a:ext cx="325549" cy="965886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4875" h="1186695">
              <a:moveTo>
                <a:pt x="22647" y="1186695"/>
              </a:moveTo>
              <a:cubicBezTo>
                <a:pt x="87554" y="956628"/>
                <a:pt x="145244" y="651652"/>
                <a:pt x="117928" y="444500"/>
              </a:cubicBezTo>
              <a:cubicBezTo>
                <a:pt x="92952" y="246193"/>
                <a:pt x="90695" y="189402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non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1755484</xdr:colOff>
      <xdr:row>10</xdr:row>
      <xdr:rowOff>5820</xdr:rowOff>
    </xdr:from>
    <xdr:ext cx="322332" cy="175048"/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xmlns="" id="{B15B085E-398D-439B-A242-EBA21179A2A4}"/>
            </a:ext>
          </a:extLst>
        </xdr:cNvPr>
        <xdr:cNvSpPr txBox="1"/>
      </xdr:nvSpPr>
      <xdr:spPr>
        <a:xfrm>
          <a:off x="2831809" y="1720320"/>
          <a:ext cx="32233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10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oneCellAnchor>
    <xdr:from>
      <xdr:col>5</xdr:col>
      <xdr:colOff>1562736</xdr:colOff>
      <xdr:row>12</xdr:row>
      <xdr:rowOff>43137</xdr:rowOff>
    </xdr:from>
    <xdr:ext cx="282129" cy="183384"/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xmlns="" id="{4613D925-2C26-4B1D-972F-2F3BAF4810F4}"/>
            </a:ext>
          </a:extLst>
        </xdr:cNvPr>
        <xdr:cNvSpPr txBox="1"/>
      </xdr:nvSpPr>
      <xdr:spPr>
        <a:xfrm>
          <a:off x="2639061" y="2100537"/>
          <a:ext cx="282129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砂山</a:t>
          </a:r>
        </a:p>
      </xdr:txBody>
    </xdr:sp>
    <xdr:clientData/>
  </xdr:oneCellAnchor>
  <xdr:oneCellAnchor>
    <xdr:from>
      <xdr:col>5</xdr:col>
      <xdr:colOff>1562736</xdr:colOff>
      <xdr:row>13</xdr:row>
      <xdr:rowOff>51347</xdr:rowOff>
    </xdr:from>
    <xdr:ext cx="387350" cy="183384"/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xmlns="" id="{4613D925-2C26-4B1D-972F-2F3BAF4810F4}"/>
            </a:ext>
          </a:extLst>
        </xdr:cNvPr>
        <xdr:cNvSpPr txBox="1"/>
      </xdr:nvSpPr>
      <xdr:spPr>
        <a:xfrm>
          <a:off x="2639061" y="2280197"/>
          <a:ext cx="387350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ビーチ</a:t>
          </a:r>
        </a:p>
      </xdr:txBody>
    </xdr:sp>
    <xdr:clientData/>
  </xdr:oneCellAnchor>
  <xdr:twoCellAnchor>
    <xdr:from>
      <xdr:col>5</xdr:col>
      <xdr:colOff>1804427</xdr:colOff>
      <xdr:row>6</xdr:row>
      <xdr:rowOff>115228</xdr:rowOff>
    </xdr:from>
    <xdr:to>
      <xdr:col>5</xdr:col>
      <xdr:colOff>2216935</xdr:colOff>
      <xdr:row>14</xdr:row>
      <xdr:rowOff>64411</xdr:rowOff>
    </xdr:to>
    <xdr:sp macro="" textlink="">
      <xdr:nvSpPr>
        <xdr:cNvPr id="97" name="フリーフォーム: 図形 45">
          <a:extLst>
            <a:ext uri="{FF2B5EF4-FFF2-40B4-BE49-F238E27FC236}">
              <a16:creationId xmlns:a16="http://schemas.microsoft.com/office/drawing/2014/main" xmlns="" id="{5883CF37-07D4-4E55-9E1B-F0B4B0C65A01}"/>
            </a:ext>
          </a:extLst>
        </xdr:cNvPr>
        <xdr:cNvSpPr/>
      </xdr:nvSpPr>
      <xdr:spPr>
        <a:xfrm rot="20954819">
          <a:off x="2880752" y="1143928"/>
          <a:ext cx="412508" cy="1320783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  <a:gd name="connsiteX0" fmla="*/ 48546 w 145244"/>
            <a:gd name="connsiteY0" fmla="*/ 808366 h 808366"/>
            <a:gd name="connsiteX1" fmla="*/ 117928 w 145244"/>
            <a:gd name="connsiteY1" fmla="*/ 444500 h 808366"/>
            <a:gd name="connsiteX2" fmla="*/ 0 w 145244"/>
            <a:gd name="connsiteY2" fmla="*/ 0 h 808366"/>
            <a:gd name="connsiteX0" fmla="*/ 48546 w 145244"/>
            <a:gd name="connsiteY0" fmla="*/ 808366 h 808366"/>
            <a:gd name="connsiteX1" fmla="*/ 117928 w 145244"/>
            <a:gd name="connsiteY1" fmla="*/ 444500 h 808366"/>
            <a:gd name="connsiteX2" fmla="*/ 0 w 145244"/>
            <a:gd name="connsiteY2" fmla="*/ 0 h 808366"/>
            <a:gd name="connsiteX0" fmla="*/ 48546 w 128840"/>
            <a:gd name="connsiteY0" fmla="*/ 808366 h 808366"/>
            <a:gd name="connsiteX1" fmla="*/ 101524 w 128840"/>
            <a:gd name="connsiteY1" fmla="*/ 455449 h 808366"/>
            <a:gd name="connsiteX2" fmla="*/ 0 w 128840"/>
            <a:gd name="connsiteY2" fmla="*/ 0 h 808366"/>
            <a:gd name="connsiteX0" fmla="*/ 48546 w 121066"/>
            <a:gd name="connsiteY0" fmla="*/ 808366 h 808366"/>
            <a:gd name="connsiteX1" fmla="*/ 93750 w 121066"/>
            <a:gd name="connsiteY1" fmla="*/ 485965 h 808366"/>
            <a:gd name="connsiteX2" fmla="*/ 0 w 121066"/>
            <a:gd name="connsiteY2" fmla="*/ 0 h 808366"/>
            <a:gd name="connsiteX0" fmla="*/ 48546 w 129137"/>
            <a:gd name="connsiteY0" fmla="*/ 808366 h 808366"/>
            <a:gd name="connsiteX1" fmla="*/ 101821 w 129137"/>
            <a:gd name="connsiteY1" fmla="*/ 510872 h 808366"/>
            <a:gd name="connsiteX2" fmla="*/ 0 w 129137"/>
            <a:gd name="connsiteY2" fmla="*/ 0 h 808366"/>
            <a:gd name="connsiteX0" fmla="*/ 48546 w 129137"/>
            <a:gd name="connsiteY0" fmla="*/ 808366 h 808366"/>
            <a:gd name="connsiteX1" fmla="*/ 101821 w 129137"/>
            <a:gd name="connsiteY1" fmla="*/ 510872 h 808366"/>
            <a:gd name="connsiteX2" fmla="*/ 0 w 129137"/>
            <a:gd name="connsiteY2" fmla="*/ 0 h 808366"/>
            <a:gd name="connsiteX0" fmla="*/ 48546 w 129137"/>
            <a:gd name="connsiteY0" fmla="*/ 808366 h 808366"/>
            <a:gd name="connsiteX1" fmla="*/ 101821 w 129137"/>
            <a:gd name="connsiteY1" fmla="*/ 510872 h 808366"/>
            <a:gd name="connsiteX2" fmla="*/ 0 w 129137"/>
            <a:gd name="connsiteY2" fmla="*/ 0 h 808366"/>
            <a:gd name="connsiteX0" fmla="*/ 70010 w 150601"/>
            <a:gd name="connsiteY0" fmla="*/ 879623 h 879623"/>
            <a:gd name="connsiteX1" fmla="*/ 123285 w 150601"/>
            <a:gd name="connsiteY1" fmla="*/ 582129 h 879623"/>
            <a:gd name="connsiteX2" fmla="*/ 0 w 150601"/>
            <a:gd name="connsiteY2" fmla="*/ 0 h 87962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50601" h="879623">
              <a:moveTo>
                <a:pt x="70010" y="879623"/>
              </a:moveTo>
              <a:cubicBezTo>
                <a:pt x="124959" y="875709"/>
                <a:pt x="150601" y="789281"/>
                <a:pt x="123285" y="582129"/>
              </a:cubicBezTo>
              <a:cubicBezTo>
                <a:pt x="98309" y="383822"/>
                <a:pt x="50787" y="148000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non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860287</xdr:colOff>
      <xdr:row>6</xdr:row>
      <xdr:rowOff>16037</xdr:rowOff>
    </xdr:from>
    <xdr:ext cx="705321" cy="183384"/>
    <xdr:sp macro="" textlink="">
      <xdr:nvSpPr>
        <xdr:cNvPr id="98" name="テキスト ボックス 97">
          <a:extLst>
            <a:ext uri="{FF2B5EF4-FFF2-40B4-BE49-F238E27FC236}">
              <a16:creationId xmlns:a16="http://schemas.microsoft.com/office/drawing/2014/main" xmlns="" id="{902EFFA3-6662-42E8-A6AD-F2464AEAA689}"/>
            </a:ext>
          </a:extLst>
        </xdr:cNvPr>
        <xdr:cNvSpPr txBox="1"/>
      </xdr:nvSpPr>
      <xdr:spPr>
        <a:xfrm>
          <a:off x="1936612" y="1044737"/>
          <a:ext cx="705321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西平安名崎</a:t>
          </a:r>
        </a:p>
      </xdr:txBody>
    </xdr:sp>
    <xdr:clientData/>
  </xdr:oneCellAnchor>
  <xdr:oneCellAnchor>
    <xdr:from>
      <xdr:col>5</xdr:col>
      <xdr:colOff>1899652</xdr:colOff>
      <xdr:row>6</xdr:row>
      <xdr:rowOff>151317</xdr:rowOff>
    </xdr:from>
    <xdr:ext cx="641201" cy="166712"/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xmlns="" id="{59FE5343-A127-4D76-B836-9383EB1354F1}"/>
            </a:ext>
          </a:extLst>
        </xdr:cNvPr>
        <xdr:cNvSpPr txBox="1"/>
      </xdr:nvSpPr>
      <xdr:spPr>
        <a:xfrm>
          <a:off x="2975977" y="1180017"/>
          <a:ext cx="641201" cy="1667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0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雪塩製造所</a:t>
          </a:r>
        </a:p>
      </xdr:txBody>
    </xdr:sp>
    <xdr:clientData/>
  </xdr:oneCellAnchor>
  <xdr:oneCellAnchor>
    <xdr:from>
      <xdr:col>5</xdr:col>
      <xdr:colOff>1803833</xdr:colOff>
      <xdr:row>5</xdr:row>
      <xdr:rowOff>57775</xdr:rowOff>
    </xdr:from>
    <xdr:ext cx="242952" cy="175048"/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xmlns="" id="{B15B085E-398D-439B-A242-EBA21179A2A4}"/>
            </a:ext>
          </a:extLst>
        </xdr:cNvPr>
        <xdr:cNvSpPr txBox="1"/>
      </xdr:nvSpPr>
      <xdr:spPr>
        <a:xfrm>
          <a:off x="2880158" y="915025"/>
          <a:ext cx="24295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6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1676608</xdr:colOff>
      <xdr:row>4</xdr:row>
      <xdr:rowOff>160610</xdr:rowOff>
    </xdr:from>
    <xdr:to>
      <xdr:col>5</xdr:col>
      <xdr:colOff>1810982</xdr:colOff>
      <xdr:row>7</xdr:row>
      <xdr:rowOff>22999</xdr:rowOff>
    </xdr:to>
    <xdr:sp macro="" textlink="">
      <xdr:nvSpPr>
        <xdr:cNvPr id="101" name="フリーフォーム: 図形 45">
          <a:extLst>
            <a:ext uri="{FF2B5EF4-FFF2-40B4-BE49-F238E27FC236}">
              <a16:creationId xmlns:a16="http://schemas.microsoft.com/office/drawing/2014/main" xmlns="" id="{5883CF37-07D4-4E55-9E1B-F0B4B0C65A01}"/>
            </a:ext>
          </a:extLst>
        </xdr:cNvPr>
        <xdr:cNvSpPr/>
      </xdr:nvSpPr>
      <xdr:spPr>
        <a:xfrm rot="20248263">
          <a:off x="2752933" y="846410"/>
          <a:ext cx="134374" cy="376739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  <a:gd name="connsiteX0" fmla="*/ 48546 w 145244"/>
            <a:gd name="connsiteY0" fmla="*/ 808366 h 808366"/>
            <a:gd name="connsiteX1" fmla="*/ 117928 w 145244"/>
            <a:gd name="connsiteY1" fmla="*/ 444500 h 808366"/>
            <a:gd name="connsiteX2" fmla="*/ 0 w 145244"/>
            <a:gd name="connsiteY2" fmla="*/ 0 h 808366"/>
            <a:gd name="connsiteX0" fmla="*/ 48546 w 145244"/>
            <a:gd name="connsiteY0" fmla="*/ 808366 h 808366"/>
            <a:gd name="connsiteX1" fmla="*/ 117928 w 145244"/>
            <a:gd name="connsiteY1" fmla="*/ 444500 h 808366"/>
            <a:gd name="connsiteX2" fmla="*/ 0 w 145244"/>
            <a:gd name="connsiteY2" fmla="*/ 0 h 808366"/>
            <a:gd name="connsiteX0" fmla="*/ 48546 w 128840"/>
            <a:gd name="connsiteY0" fmla="*/ 808366 h 808366"/>
            <a:gd name="connsiteX1" fmla="*/ 101524 w 128840"/>
            <a:gd name="connsiteY1" fmla="*/ 455449 h 808366"/>
            <a:gd name="connsiteX2" fmla="*/ 0 w 128840"/>
            <a:gd name="connsiteY2" fmla="*/ 0 h 808366"/>
            <a:gd name="connsiteX0" fmla="*/ 48546 w 121066"/>
            <a:gd name="connsiteY0" fmla="*/ 808366 h 808366"/>
            <a:gd name="connsiteX1" fmla="*/ 93750 w 121066"/>
            <a:gd name="connsiteY1" fmla="*/ 485965 h 808366"/>
            <a:gd name="connsiteX2" fmla="*/ 0 w 121066"/>
            <a:gd name="connsiteY2" fmla="*/ 0 h 808366"/>
            <a:gd name="connsiteX0" fmla="*/ 48546 w 129137"/>
            <a:gd name="connsiteY0" fmla="*/ 808366 h 808366"/>
            <a:gd name="connsiteX1" fmla="*/ 101821 w 129137"/>
            <a:gd name="connsiteY1" fmla="*/ 510872 h 808366"/>
            <a:gd name="connsiteX2" fmla="*/ 0 w 129137"/>
            <a:gd name="connsiteY2" fmla="*/ 0 h 808366"/>
            <a:gd name="connsiteX0" fmla="*/ 48546 w 129137"/>
            <a:gd name="connsiteY0" fmla="*/ 808366 h 808366"/>
            <a:gd name="connsiteX1" fmla="*/ 101821 w 129137"/>
            <a:gd name="connsiteY1" fmla="*/ 510872 h 808366"/>
            <a:gd name="connsiteX2" fmla="*/ 0 w 129137"/>
            <a:gd name="connsiteY2" fmla="*/ 0 h 808366"/>
            <a:gd name="connsiteX0" fmla="*/ 48546 w 129137"/>
            <a:gd name="connsiteY0" fmla="*/ 808366 h 808366"/>
            <a:gd name="connsiteX1" fmla="*/ 101821 w 129137"/>
            <a:gd name="connsiteY1" fmla="*/ 510872 h 808366"/>
            <a:gd name="connsiteX2" fmla="*/ 0 w 129137"/>
            <a:gd name="connsiteY2" fmla="*/ 0 h 808366"/>
            <a:gd name="connsiteX0" fmla="*/ 48546 w 111374"/>
            <a:gd name="connsiteY0" fmla="*/ 808366 h 808366"/>
            <a:gd name="connsiteX1" fmla="*/ 84058 w 111374"/>
            <a:gd name="connsiteY1" fmla="*/ 402820 h 808366"/>
            <a:gd name="connsiteX2" fmla="*/ 0 w 111374"/>
            <a:gd name="connsiteY2" fmla="*/ 0 h 8083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11374" h="808366">
              <a:moveTo>
                <a:pt x="48546" y="808366"/>
              </a:moveTo>
              <a:cubicBezTo>
                <a:pt x="103495" y="804452"/>
                <a:pt x="111374" y="609972"/>
                <a:pt x="84058" y="402820"/>
              </a:cubicBezTo>
              <a:cubicBezTo>
                <a:pt x="59082" y="204513"/>
                <a:pt x="50787" y="148000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triangl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2002992</xdr:colOff>
      <xdr:row>7</xdr:row>
      <xdr:rowOff>170343</xdr:rowOff>
    </xdr:from>
    <xdr:ext cx="242952" cy="175048"/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xmlns="" id="{B15B085E-398D-439B-A242-EBA21179A2A4}"/>
            </a:ext>
          </a:extLst>
        </xdr:cNvPr>
        <xdr:cNvSpPr txBox="1"/>
      </xdr:nvSpPr>
      <xdr:spPr>
        <a:xfrm>
          <a:off x="3079317" y="1370493"/>
          <a:ext cx="24295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2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2001974</xdr:colOff>
      <xdr:row>7</xdr:row>
      <xdr:rowOff>151605</xdr:rowOff>
    </xdr:from>
    <xdr:to>
      <xdr:col>5</xdr:col>
      <xdr:colOff>2028471</xdr:colOff>
      <xdr:row>9</xdr:row>
      <xdr:rowOff>159819</xdr:rowOff>
    </xdr:to>
    <xdr:sp macro="" textlink="">
      <xdr:nvSpPr>
        <xdr:cNvPr id="103" name="フリーフォーム: 図形 45">
          <a:extLst>
            <a:ext uri="{FF2B5EF4-FFF2-40B4-BE49-F238E27FC236}">
              <a16:creationId xmlns:a16="http://schemas.microsoft.com/office/drawing/2014/main" xmlns="" id="{5883CF37-07D4-4E55-9E1B-F0B4B0C65A01}"/>
            </a:ext>
          </a:extLst>
        </xdr:cNvPr>
        <xdr:cNvSpPr/>
      </xdr:nvSpPr>
      <xdr:spPr>
        <a:xfrm rot="19842985" flipV="1">
          <a:off x="3078299" y="1351755"/>
          <a:ext cx="26497" cy="351114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  <a:gd name="connsiteX0" fmla="*/ 0 w 185403"/>
            <a:gd name="connsiteY0" fmla="*/ 1071107 h 1071107"/>
            <a:gd name="connsiteX1" fmla="*/ 158087 w 185403"/>
            <a:gd name="connsiteY1" fmla="*/ 444500 h 1071107"/>
            <a:gd name="connsiteX2" fmla="*/ 40159 w 185403"/>
            <a:gd name="connsiteY2" fmla="*/ 0 h 1071107"/>
            <a:gd name="connsiteX0" fmla="*/ 0 w 185403"/>
            <a:gd name="connsiteY0" fmla="*/ 1071107 h 1071107"/>
            <a:gd name="connsiteX1" fmla="*/ 158087 w 185403"/>
            <a:gd name="connsiteY1" fmla="*/ 444500 h 1071107"/>
            <a:gd name="connsiteX2" fmla="*/ 40159 w 185403"/>
            <a:gd name="connsiteY2" fmla="*/ 0 h 1071107"/>
            <a:gd name="connsiteX0" fmla="*/ 0 w 130856"/>
            <a:gd name="connsiteY0" fmla="*/ 1071107 h 1071107"/>
            <a:gd name="connsiteX1" fmla="*/ 29156 w 130856"/>
            <a:gd name="connsiteY1" fmla="*/ 526413 h 1071107"/>
            <a:gd name="connsiteX2" fmla="*/ 40159 w 130856"/>
            <a:gd name="connsiteY2" fmla="*/ 0 h 1071107"/>
            <a:gd name="connsiteX0" fmla="*/ 0 w 40160"/>
            <a:gd name="connsiteY0" fmla="*/ 1071107 h 1071107"/>
            <a:gd name="connsiteX1" fmla="*/ 40159 w 40160"/>
            <a:gd name="connsiteY1" fmla="*/ 0 h 1071107"/>
            <a:gd name="connsiteX0" fmla="*/ 0 w 114588"/>
            <a:gd name="connsiteY0" fmla="*/ 1071107 h 1071107"/>
            <a:gd name="connsiteX1" fmla="*/ 40159 w 114588"/>
            <a:gd name="connsiteY1" fmla="*/ 0 h 1071107"/>
            <a:gd name="connsiteX0" fmla="*/ 462 w 162997"/>
            <a:gd name="connsiteY0" fmla="*/ 1071107 h 1071107"/>
            <a:gd name="connsiteX1" fmla="*/ 146836 w 162997"/>
            <a:gd name="connsiteY1" fmla="*/ 791454 h 1071107"/>
            <a:gd name="connsiteX2" fmla="*/ 40621 w 162997"/>
            <a:gd name="connsiteY2" fmla="*/ 0 h 1071107"/>
            <a:gd name="connsiteX0" fmla="*/ 106213 w 122374"/>
            <a:gd name="connsiteY0" fmla="*/ 791454 h 791455"/>
            <a:gd name="connsiteX1" fmla="*/ -2 w 122374"/>
            <a:gd name="connsiteY1" fmla="*/ 0 h 791455"/>
            <a:gd name="connsiteX0" fmla="*/ 0 w 107454"/>
            <a:gd name="connsiteY0" fmla="*/ 1061650 h 1061651"/>
            <a:gd name="connsiteX1" fmla="*/ 33025 w 107454"/>
            <a:gd name="connsiteY1" fmla="*/ 0 h 1061651"/>
            <a:gd name="connsiteX0" fmla="*/ 0 w 107454"/>
            <a:gd name="connsiteY0" fmla="*/ 1061650 h 1061651"/>
            <a:gd name="connsiteX1" fmla="*/ 33025 w 107454"/>
            <a:gd name="connsiteY1" fmla="*/ 0 h 106165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07454" h="1061651">
              <a:moveTo>
                <a:pt x="0" y="1061650"/>
              </a:moveTo>
              <a:cubicBezTo>
                <a:pt x="67868" y="745066"/>
                <a:pt x="107455" y="447902"/>
                <a:pt x="33025" y="0"/>
              </a:cubicBezTo>
            </a:path>
          </a:pathLst>
        </a:custGeom>
        <a:noFill/>
        <a:ln w="15875">
          <a:solidFill>
            <a:srgbClr val="B59729"/>
          </a:solidFill>
          <a:headEnd type="non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2013120</xdr:colOff>
      <xdr:row>16</xdr:row>
      <xdr:rowOff>119278</xdr:rowOff>
    </xdr:from>
    <xdr:ext cx="192360" cy="166712"/>
    <xdr:sp macro="" textlink="">
      <xdr:nvSpPr>
        <xdr:cNvPr id="104" name="テキスト ボックス 103">
          <a:extLst>
            <a:ext uri="{FF2B5EF4-FFF2-40B4-BE49-F238E27FC236}">
              <a16:creationId xmlns:a16="http://schemas.microsoft.com/office/drawing/2014/main" xmlns="" id="{E126ACE0-BC05-4651-BBA9-81F68605B70B}"/>
            </a:ext>
          </a:extLst>
        </xdr:cNvPr>
        <xdr:cNvSpPr txBox="1"/>
      </xdr:nvSpPr>
      <xdr:spPr>
        <a:xfrm>
          <a:off x="3089445" y="2862478"/>
          <a:ext cx="192360" cy="1667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000" b="0">
              <a:solidFill>
                <a:schemeClr val="dk1"/>
              </a:solidFill>
              <a:latin typeface="HGｺﾞｼｯｸE" pitchFamily="49" charset="-128"/>
              <a:ea typeface="HGｺﾞｼｯｸE" pitchFamily="49" charset="-128"/>
              <a:cs typeface="+mn-cs"/>
            </a:rPr>
            <a:t>(a)</a:t>
          </a:r>
          <a:endParaRPr kumimoji="1" lang="ja-JP" altLang="en-US" sz="1000" b="0">
            <a:solidFill>
              <a:schemeClr val="dk1"/>
            </a:solidFill>
            <a:latin typeface="HGｺﾞｼｯｸE" pitchFamily="49" charset="-128"/>
            <a:ea typeface="HGｺﾞｼｯｸE" pitchFamily="49" charset="-128"/>
            <a:cs typeface="+mn-cs"/>
          </a:endParaRPr>
        </a:p>
      </xdr:txBody>
    </xdr:sp>
    <xdr:clientData/>
  </xdr:oneCellAnchor>
  <xdr:oneCellAnchor>
    <xdr:from>
      <xdr:col>5</xdr:col>
      <xdr:colOff>1865915</xdr:colOff>
      <xdr:row>16</xdr:row>
      <xdr:rowOff>15369</xdr:rowOff>
    </xdr:from>
    <xdr:ext cx="192360" cy="166712"/>
    <xdr:sp macro="" textlink="">
      <xdr:nvSpPr>
        <xdr:cNvPr id="105" name="テキスト ボックス 104">
          <a:extLst>
            <a:ext uri="{FF2B5EF4-FFF2-40B4-BE49-F238E27FC236}">
              <a16:creationId xmlns:a16="http://schemas.microsoft.com/office/drawing/2014/main" xmlns="" id="{E126ACE0-BC05-4651-BBA9-81F68605B70B}"/>
            </a:ext>
          </a:extLst>
        </xdr:cNvPr>
        <xdr:cNvSpPr txBox="1"/>
      </xdr:nvSpPr>
      <xdr:spPr>
        <a:xfrm>
          <a:off x="2942240" y="2758569"/>
          <a:ext cx="192360" cy="1667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000" b="0">
              <a:solidFill>
                <a:schemeClr val="dk1"/>
              </a:solidFill>
              <a:latin typeface="HGｺﾞｼｯｸE" pitchFamily="49" charset="-128"/>
              <a:ea typeface="HGｺﾞｼｯｸE" pitchFamily="49" charset="-128"/>
              <a:cs typeface="+mn-cs"/>
            </a:rPr>
            <a:t>(b)</a:t>
          </a:r>
          <a:endParaRPr kumimoji="1" lang="ja-JP" altLang="en-US" sz="1000" b="0">
            <a:solidFill>
              <a:schemeClr val="dk1"/>
            </a:solidFill>
            <a:latin typeface="HGｺﾞｼｯｸE" pitchFamily="49" charset="-128"/>
            <a:ea typeface="HGｺﾞｼｯｸE" pitchFamily="49" charset="-128"/>
            <a:cs typeface="+mn-cs"/>
          </a:endParaRPr>
        </a:p>
      </xdr:txBody>
    </xdr:sp>
    <xdr:clientData/>
  </xdr:oneCellAnchor>
  <xdr:oneCellAnchor>
    <xdr:from>
      <xdr:col>5</xdr:col>
      <xdr:colOff>1853328</xdr:colOff>
      <xdr:row>14</xdr:row>
      <xdr:rowOff>156799</xdr:rowOff>
    </xdr:from>
    <xdr:ext cx="243464" cy="175048"/>
    <xdr:sp macro="" textlink="">
      <xdr:nvSpPr>
        <xdr:cNvPr id="106" name="テキスト ボックス 105">
          <a:extLst>
            <a:ext uri="{FF2B5EF4-FFF2-40B4-BE49-F238E27FC236}">
              <a16:creationId xmlns:a16="http://schemas.microsoft.com/office/drawing/2014/main" xmlns="" id="{B15B085E-398D-439B-A242-EBA21179A2A4}"/>
            </a:ext>
          </a:extLst>
        </xdr:cNvPr>
        <xdr:cNvSpPr txBox="1"/>
      </xdr:nvSpPr>
      <xdr:spPr>
        <a:xfrm>
          <a:off x="2929653" y="2557099"/>
          <a:ext cx="243464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7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1862949</xdr:colOff>
      <xdr:row>14</xdr:row>
      <xdr:rowOff>73096</xdr:rowOff>
    </xdr:from>
    <xdr:to>
      <xdr:col>5</xdr:col>
      <xdr:colOff>2076380</xdr:colOff>
      <xdr:row>18</xdr:row>
      <xdr:rowOff>42171</xdr:rowOff>
    </xdr:to>
    <xdr:sp macro="" textlink="">
      <xdr:nvSpPr>
        <xdr:cNvPr id="107" name="フリーフォーム: 図形 45">
          <a:extLst>
            <a:ext uri="{FF2B5EF4-FFF2-40B4-BE49-F238E27FC236}">
              <a16:creationId xmlns:a16="http://schemas.microsoft.com/office/drawing/2014/main" xmlns="" id="{5883CF37-07D4-4E55-9E1B-F0B4B0C65A01}"/>
            </a:ext>
          </a:extLst>
        </xdr:cNvPr>
        <xdr:cNvSpPr/>
      </xdr:nvSpPr>
      <xdr:spPr>
        <a:xfrm rot="1446647">
          <a:off x="2939274" y="2473396"/>
          <a:ext cx="213431" cy="654875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  <a:gd name="connsiteX0" fmla="*/ 0 w 185403"/>
            <a:gd name="connsiteY0" fmla="*/ 1071107 h 1071107"/>
            <a:gd name="connsiteX1" fmla="*/ 158087 w 185403"/>
            <a:gd name="connsiteY1" fmla="*/ 444500 h 1071107"/>
            <a:gd name="connsiteX2" fmla="*/ 40159 w 185403"/>
            <a:gd name="connsiteY2" fmla="*/ 0 h 1071107"/>
            <a:gd name="connsiteX0" fmla="*/ 0 w 185403"/>
            <a:gd name="connsiteY0" fmla="*/ 1071107 h 1071107"/>
            <a:gd name="connsiteX1" fmla="*/ 158087 w 185403"/>
            <a:gd name="connsiteY1" fmla="*/ 444500 h 1071107"/>
            <a:gd name="connsiteX2" fmla="*/ 40159 w 185403"/>
            <a:gd name="connsiteY2" fmla="*/ 0 h 107110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85403" h="1071107">
              <a:moveTo>
                <a:pt x="0" y="1071107"/>
              </a:moveTo>
              <a:cubicBezTo>
                <a:pt x="93704" y="977804"/>
                <a:pt x="185403" y="651652"/>
                <a:pt x="158087" y="444500"/>
              </a:cubicBezTo>
              <a:cubicBezTo>
                <a:pt x="133111" y="246193"/>
                <a:pt x="130854" y="189402"/>
                <a:pt x="40159" y="0"/>
              </a:cubicBezTo>
            </a:path>
          </a:pathLst>
        </a:custGeom>
        <a:noFill/>
        <a:ln w="15875">
          <a:solidFill>
            <a:srgbClr val="B59729"/>
          </a:solidFill>
          <a:headEnd type="non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2309666</xdr:colOff>
      <xdr:row>13</xdr:row>
      <xdr:rowOff>170342</xdr:rowOff>
    </xdr:from>
    <xdr:ext cx="322332" cy="175048"/>
    <xdr:sp macro="" textlink="">
      <xdr:nvSpPr>
        <xdr:cNvPr id="108" name="テキスト ボックス 107">
          <a:extLst>
            <a:ext uri="{FF2B5EF4-FFF2-40B4-BE49-F238E27FC236}">
              <a16:creationId xmlns:a16="http://schemas.microsoft.com/office/drawing/2014/main" xmlns="" id="{B15B085E-398D-439B-A242-EBA21179A2A4}"/>
            </a:ext>
          </a:extLst>
        </xdr:cNvPr>
        <xdr:cNvSpPr txBox="1"/>
      </xdr:nvSpPr>
      <xdr:spPr>
        <a:xfrm>
          <a:off x="3385991" y="2399192"/>
          <a:ext cx="32233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10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1902032</xdr:colOff>
      <xdr:row>10</xdr:row>
      <xdr:rowOff>89227</xdr:rowOff>
    </xdr:from>
    <xdr:to>
      <xdr:col>5</xdr:col>
      <xdr:colOff>2422050</xdr:colOff>
      <xdr:row>16</xdr:row>
      <xdr:rowOff>73369</xdr:rowOff>
    </xdr:to>
    <xdr:sp macro="" textlink="">
      <xdr:nvSpPr>
        <xdr:cNvPr id="109" name="フリーフォーム: 図形 45">
          <a:extLst>
            <a:ext uri="{FF2B5EF4-FFF2-40B4-BE49-F238E27FC236}">
              <a16:creationId xmlns:a16="http://schemas.microsoft.com/office/drawing/2014/main" xmlns="" id="{5883CF37-07D4-4E55-9E1B-F0B4B0C65A01}"/>
            </a:ext>
          </a:extLst>
        </xdr:cNvPr>
        <xdr:cNvSpPr/>
      </xdr:nvSpPr>
      <xdr:spPr>
        <a:xfrm rot="19842985" flipV="1">
          <a:off x="2978357" y="1803727"/>
          <a:ext cx="520018" cy="1012842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1157 w 130893"/>
            <a:gd name="connsiteY0" fmla="*/ 1007210 h 1007210"/>
            <a:gd name="connsiteX1" fmla="*/ 117928 w 130893"/>
            <a:gd name="connsiteY1" fmla="*/ 444500 h 1007210"/>
            <a:gd name="connsiteX2" fmla="*/ 0 w 130893"/>
            <a:gd name="connsiteY2" fmla="*/ 0 h 1007210"/>
            <a:gd name="connsiteX0" fmla="*/ 22647 w 122236"/>
            <a:gd name="connsiteY0" fmla="*/ 1186695 h 1186695"/>
            <a:gd name="connsiteX1" fmla="*/ 117928 w 122236"/>
            <a:gd name="connsiteY1" fmla="*/ 444500 h 1186695"/>
            <a:gd name="connsiteX2" fmla="*/ 0 w 122236"/>
            <a:gd name="connsiteY2" fmla="*/ 0 h 1186695"/>
            <a:gd name="connsiteX0" fmla="*/ 22647 w 124875"/>
            <a:gd name="connsiteY0" fmla="*/ 1186695 h 1186695"/>
            <a:gd name="connsiteX1" fmla="*/ 117928 w 124875"/>
            <a:gd name="connsiteY1" fmla="*/ 444500 h 1186695"/>
            <a:gd name="connsiteX2" fmla="*/ 0 w 124875"/>
            <a:gd name="connsiteY2" fmla="*/ 0 h 1186695"/>
            <a:gd name="connsiteX0" fmla="*/ 0 w 185403"/>
            <a:gd name="connsiteY0" fmla="*/ 1071107 h 1071107"/>
            <a:gd name="connsiteX1" fmla="*/ 158087 w 185403"/>
            <a:gd name="connsiteY1" fmla="*/ 444500 h 1071107"/>
            <a:gd name="connsiteX2" fmla="*/ 40159 w 185403"/>
            <a:gd name="connsiteY2" fmla="*/ 0 h 1071107"/>
            <a:gd name="connsiteX0" fmla="*/ 0 w 185403"/>
            <a:gd name="connsiteY0" fmla="*/ 1071107 h 1071107"/>
            <a:gd name="connsiteX1" fmla="*/ 158087 w 185403"/>
            <a:gd name="connsiteY1" fmla="*/ 444500 h 1071107"/>
            <a:gd name="connsiteX2" fmla="*/ 40159 w 185403"/>
            <a:gd name="connsiteY2" fmla="*/ 0 h 1071107"/>
            <a:gd name="connsiteX0" fmla="*/ 0 w 130856"/>
            <a:gd name="connsiteY0" fmla="*/ 1071107 h 1071107"/>
            <a:gd name="connsiteX1" fmla="*/ 29156 w 130856"/>
            <a:gd name="connsiteY1" fmla="*/ 526413 h 1071107"/>
            <a:gd name="connsiteX2" fmla="*/ 40159 w 130856"/>
            <a:gd name="connsiteY2" fmla="*/ 0 h 1071107"/>
            <a:gd name="connsiteX0" fmla="*/ 0 w 40160"/>
            <a:gd name="connsiteY0" fmla="*/ 1071107 h 1071107"/>
            <a:gd name="connsiteX1" fmla="*/ 40159 w 40160"/>
            <a:gd name="connsiteY1" fmla="*/ 0 h 1071107"/>
            <a:gd name="connsiteX0" fmla="*/ 0 w 114588"/>
            <a:gd name="connsiteY0" fmla="*/ 1071107 h 1071107"/>
            <a:gd name="connsiteX1" fmla="*/ 40159 w 114588"/>
            <a:gd name="connsiteY1" fmla="*/ 0 h 1071107"/>
            <a:gd name="connsiteX0" fmla="*/ 462 w 162997"/>
            <a:gd name="connsiteY0" fmla="*/ 1071107 h 1071107"/>
            <a:gd name="connsiteX1" fmla="*/ 146836 w 162997"/>
            <a:gd name="connsiteY1" fmla="*/ 791454 h 1071107"/>
            <a:gd name="connsiteX2" fmla="*/ 40621 w 162997"/>
            <a:gd name="connsiteY2" fmla="*/ 0 h 1071107"/>
            <a:gd name="connsiteX0" fmla="*/ 106213 w 122374"/>
            <a:gd name="connsiteY0" fmla="*/ 791454 h 791455"/>
            <a:gd name="connsiteX1" fmla="*/ -2 w 122374"/>
            <a:gd name="connsiteY1" fmla="*/ 0 h 791455"/>
            <a:gd name="connsiteX0" fmla="*/ 0 w 107454"/>
            <a:gd name="connsiteY0" fmla="*/ 1061650 h 1061651"/>
            <a:gd name="connsiteX1" fmla="*/ 33025 w 107454"/>
            <a:gd name="connsiteY1" fmla="*/ 0 h 1061651"/>
            <a:gd name="connsiteX0" fmla="*/ 0 w 107454"/>
            <a:gd name="connsiteY0" fmla="*/ 1061650 h 1061651"/>
            <a:gd name="connsiteX1" fmla="*/ 33025 w 107454"/>
            <a:gd name="connsiteY1" fmla="*/ 0 h 1061651"/>
            <a:gd name="connsiteX0" fmla="*/ 66404 w 134272"/>
            <a:gd name="connsiteY0" fmla="*/ 1052875 h 1052875"/>
            <a:gd name="connsiteX1" fmla="*/ 0 w 134272"/>
            <a:gd name="connsiteY1" fmla="*/ 0 h 1052875"/>
            <a:gd name="connsiteX0" fmla="*/ 66404 w 74430"/>
            <a:gd name="connsiteY0" fmla="*/ 1052875 h 1052875"/>
            <a:gd name="connsiteX1" fmla="*/ 0 w 74430"/>
            <a:gd name="connsiteY1" fmla="*/ 0 h 1052875"/>
            <a:gd name="connsiteX0" fmla="*/ 151815 w 151815"/>
            <a:gd name="connsiteY0" fmla="*/ 730296 h 730296"/>
            <a:gd name="connsiteX1" fmla="*/ 0 w 151815"/>
            <a:gd name="connsiteY1" fmla="*/ 0 h 730296"/>
            <a:gd name="connsiteX0" fmla="*/ 151815 w 151815"/>
            <a:gd name="connsiteY0" fmla="*/ 730296 h 730296"/>
            <a:gd name="connsiteX1" fmla="*/ 0 w 151815"/>
            <a:gd name="connsiteY1" fmla="*/ 0 h 730296"/>
            <a:gd name="connsiteX0" fmla="*/ 151815 w 151815"/>
            <a:gd name="connsiteY0" fmla="*/ 736602 h 736602"/>
            <a:gd name="connsiteX1" fmla="*/ 0 w 151815"/>
            <a:gd name="connsiteY1" fmla="*/ 6306 h 736602"/>
            <a:gd name="connsiteX0" fmla="*/ 151815 w 151815"/>
            <a:gd name="connsiteY0" fmla="*/ 736602 h 736602"/>
            <a:gd name="connsiteX1" fmla="*/ 0 w 151815"/>
            <a:gd name="connsiteY1" fmla="*/ 6306 h 736602"/>
            <a:gd name="connsiteX0" fmla="*/ 151815 w 151815"/>
            <a:gd name="connsiteY0" fmla="*/ 736602 h 736602"/>
            <a:gd name="connsiteX1" fmla="*/ 0 w 151815"/>
            <a:gd name="connsiteY1" fmla="*/ 6306 h 736602"/>
            <a:gd name="connsiteX0" fmla="*/ 151815 w 151815"/>
            <a:gd name="connsiteY0" fmla="*/ 730296 h 730296"/>
            <a:gd name="connsiteX1" fmla="*/ 0 w 151815"/>
            <a:gd name="connsiteY1" fmla="*/ 0 h 73029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51815" h="730296">
              <a:moveTo>
                <a:pt x="151815" y="730296"/>
              </a:moveTo>
              <a:cubicBezTo>
                <a:pt x="128761" y="219512"/>
                <a:pt x="80793" y="134498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none" w="lg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61879</xdr:colOff>
      <xdr:row>14</xdr:row>
      <xdr:rowOff>157750</xdr:rowOff>
    </xdr:from>
    <xdr:to>
      <xdr:col>5</xdr:col>
      <xdr:colOff>420978</xdr:colOff>
      <xdr:row>16</xdr:row>
      <xdr:rowOff>161850</xdr:rowOff>
    </xdr:to>
    <xdr:sp macro="" textlink="">
      <xdr:nvSpPr>
        <xdr:cNvPr id="110" name="フリーフォーム: 図形 48">
          <a:extLst>
            <a:ext uri="{FF2B5EF4-FFF2-40B4-BE49-F238E27FC236}">
              <a16:creationId xmlns:a16="http://schemas.microsoft.com/office/drawing/2014/main" xmlns="" id="{A95DB27F-844D-4A23-8A5D-D8C60A3C0ED9}"/>
            </a:ext>
          </a:extLst>
        </xdr:cNvPr>
        <xdr:cNvSpPr/>
      </xdr:nvSpPr>
      <xdr:spPr>
        <a:xfrm rot="11307712" flipH="1">
          <a:off x="1138204" y="2558050"/>
          <a:ext cx="359099" cy="347000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47478 w 123245"/>
            <a:gd name="connsiteY0" fmla="*/ 3069106 h 3069104"/>
            <a:gd name="connsiteX1" fmla="*/ 117928 w 123245"/>
            <a:gd name="connsiteY1" fmla="*/ 444500 h 3069104"/>
            <a:gd name="connsiteX2" fmla="*/ 0 w 123245"/>
            <a:gd name="connsiteY2" fmla="*/ 0 h 3069104"/>
            <a:gd name="connsiteX0" fmla="*/ 47478 w 128681"/>
            <a:gd name="connsiteY0" fmla="*/ 3069106 h 3069104"/>
            <a:gd name="connsiteX1" fmla="*/ 123635 w 128681"/>
            <a:gd name="connsiteY1" fmla="*/ 120723 h 3069104"/>
            <a:gd name="connsiteX2" fmla="*/ 0 w 128681"/>
            <a:gd name="connsiteY2" fmla="*/ 0 h 3069104"/>
            <a:gd name="connsiteX0" fmla="*/ 47478 w 126302"/>
            <a:gd name="connsiteY0" fmla="*/ 3069106 h 3069104"/>
            <a:gd name="connsiteX1" fmla="*/ 123635 w 126302"/>
            <a:gd name="connsiteY1" fmla="*/ 120723 h 3069104"/>
            <a:gd name="connsiteX2" fmla="*/ 0 w 126302"/>
            <a:gd name="connsiteY2" fmla="*/ 0 h 3069104"/>
            <a:gd name="connsiteX0" fmla="*/ 34196 w 113020"/>
            <a:gd name="connsiteY0" fmla="*/ 2993613 h 2993611"/>
            <a:gd name="connsiteX1" fmla="*/ 110353 w 113020"/>
            <a:gd name="connsiteY1" fmla="*/ 45230 h 2993611"/>
            <a:gd name="connsiteX2" fmla="*/ 0 w 113020"/>
            <a:gd name="connsiteY2" fmla="*/ 187017 h 2993611"/>
            <a:gd name="connsiteX0" fmla="*/ 34196 w 129003"/>
            <a:gd name="connsiteY0" fmla="*/ 2806596 h 2806594"/>
            <a:gd name="connsiteX1" fmla="*/ 126724 w 129003"/>
            <a:gd name="connsiteY1" fmla="*/ 1260364 h 2806594"/>
            <a:gd name="connsiteX2" fmla="*/ 0 w 129003"/>
            <a:gd name="connsiteY2" fmla="*/ 0 h 2806594"/>
            <a:gd name="connsiteX0" fmla="*/ 34196 w 128683"/>
            <a:gd name="connsiteY0" fmla="*/ 2806596 h 2806594"/>
            <a:gd name="connsiteX1" fmla="*/ 126724 w 128683"/>
            <a:gd name="connsiteY1" fmla="*/ 1260364 h 2806594"/>
            <a:gd name="connsiteX2" fmla="*/ 0 w 128683"/>
            <a:gd name="connsiteY2" fmla="*/ 0 h 2806594"/>
            <a:gd name="connsiteX0" fmla="*/ 34196 w 105039"/>
            <a:gd name="connsiteY0" fmla="*/ 2810966 h 2810964"/>
            <a:gd name="connsiteX1" fmla="*/ 102528 w 105039"/>
            <a:gd name="connsiteY1" fmla="*/ 67458 h 2810964"/>
            <a:gd name="connsiteX2" fmla="*/ 0 w 105039"/>
            <a:gd name="connsiteY2" fmla="*/ 4370 h 2810964"/>
            <a:gd name="connsiteX0" fmla="*/ 34196 w 94680"/>
            <a:gd name="connsiteY0" fmla="*/ 2988552 h 2988550"/>
            <a:gd name="connsiteX1" fmla="*/ 91813 w 94680"/>
            <a:gd name="connsiteY1" fmla="*/ 46111 h 2988550"/>
            <a:gd name="connsiteX2" fmla="*/ 0 w 94680"/>
            <a:gd name="connsiteY2" fmla="*/ 181956 h 2988550"/>
            <a:gd name="connsiteX0" fmla="*/ 34196 w 117547"/>
            <a:gd name="connsiteY0" fmla="*/ 2806596 h 2806594"/>
            <a:gd name="connsiteX1" fmla="*/ 115362 w 117547"/>
            <a:gd name="connsiteY1" fmla="*/ 380932 h 2806594"/>
            <a:gd name="connsiteX2" fmla="*/ 0 w 117547"/>
            <a:gd name="connsiteY2" fmla="*/ 0 h 2806594"/>
            <a:gd name="connsiteX0" fmla="*/ 34196 w 117547"/>
            <a:gd name="connsiteY0" fmla="*/ 2904580 h 2904578"/>
            <a:gd name="connsiteX1" fmla="*/ 115362 w 117547"/>
            <a:gd name="connsiteY1" fmla="*/ 478916 h 2904578"/>
            <a:gd name="connsiteX2" fmla="*/ 0 w 117547"/>
            <a:gd name="connsiteY2" fmla="*/ 97984 h 2904578"/>
            <a:gd name="connsiteX0" fmla="*/ 34196 w 103419"/>
            <a:gd name="connsiteY0" fmla="*/ 3053966 h 3053964"/>
            <a:gd name="connsiteX1" fmla="*/ 100859 w 103419"/>
            <a:gd name="connsiteY1" fmla="*/ 136218 h 3053964"/>
            <a:gd name="connsiteX2" fmla="*/ 0 w 103419"/>
            <a:gd name="connsiteY2" fmla="*/ 247370 h 3053964"/>
            <a:gd name="connsiteX0" fmla="*/ 34196 w 146930"/>
            <a:gd name="connsiteY0" fmla="*/ 3117390 h 3117388"/>
            <a:gd name="connsiteX1" fmla="*/ 100859 w 146930"/>
            <a:gd name="connsiteY1" fmla="*/ 199642 h 3117388"/>
            <a:gd name="connsiteX2" fmla="*/ 0 w 146930"/>
            <a:gd name="connsiteY2" fmla="*/ 310794 h 3117388"/>
            <a:gd name="connsiteX0" fmla="*/ 50410 w 163144"/>
            <a:gd name="connsiteY0" fmla="*/ 3117390 h 3117388"/>
            <a:gd name="connsiteX1" fmla="*/ 117073 w 163144"/>
            <a:gd name="connsiteY1" fmla="*/ 199642 h 3117388"/>
            <a:gd name="connsiteX2" fmla="*/ 0 w 163144"/>
            <a:gd name="connsiteY2" fmla="*/ 325032 h 3117388"/>
            <a:gd name="connsiteX0" fmla="*/ 50410 w 163144"/>
            <a:gd name="connsiteY0" fmla="*/ 3117390 h 3117388"/>
            <a:gd name="connsiteX1" fmla="*/ 117073 w 163144"/>
            <a:gd name="connsiteY1" fmla="*/ 199642 h 3117388"/>
            <a:gd name="connsiteX2" fmla="*/ 0 w 163144"/>
            <a:gd name="connsiteY2" fmla="*/ 325032 h 3117388"/>
            <a:gd name="connsiteX0" fmla="*/ 50410 w 163144"/>
            <a:gd name="connsiteY0" fmla="*/ 3119834 h 3119832"/>
            <a:gd name="connsiteX1" fmla="*/ 117073 w 163144"/>
            <a:gd name="connsiteY1" fmla="*/ 202086 h 3119832"/>
            <a:gd name="connsiteX2" fmla="*/ 0 w 163144"/>
            <a:gd name="connsiteY2" fmla="*/ 327476 h 3119832"/>
            <a:gd name="connsiteX0" fmla="*/ 50410 w 168037"/>
            <a:gd name="connsiteY0" fmla="*/ 3119834 h 3119832"/>
            <a:gd name="connsiteX1" fmla="*/ 121966 w 168037"/>
            <a:gd name="connsiteY1" fmla="*/ 385272 h 3119832"/>
            <a:gd name="connsiteX2" fmla="*/ 0 w 168037"/>
            <a:gd name="connsiteY2" fmla="*/ 327476 h 3119832"/>
            <a:gd name="connsiteX0" fmla="*/ 52752 w 168037"/>
            <a:gd name="connsiteY0" fmla="*/ 2842061 h 2842064"/>
            <a:gd name="connsiteX1" fmla="*/ 121966 w 168037"/>
            <a:gd name="connsiteY1" fmla="*/ 385272 h 2842064"/>
            <a:gd name="connsiteX2" fmla="*/ 0 w 168037"/>
            <a:gd name="connsiteY2" fmla="*/ 327476 h 284206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8037" h="2842064">
              <a:moveTo>
                <a:pt x="52752" y="2842061"/>
              </a:moveTo>
              <a:cubicBezTo>
                <a:pt x="64283" y="2674088"/>
                <a:pt x="168037" y="1094149"/>
                <a:pt x="121966" y="385272"/>
              </a:cubicBezTo>
              <a:cubicBezTo>
                <a:pt x="112270" y="185634"/>
                <a:pt x="67702" y="-2"/>
                <a:pt x="0" y="327476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2160324</xdr:colOff>
      <xdr:row>16</xdr:row>
      <xdr:rowOff>127937</xdr:rowOff>
    </xdr:from>
    <xdr:ext cx="192360" cy="166712"/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xmlns="" id="{E126ACE0-BC05-4651-BBA9-81F68605B70B}"/>
            </a:ext>
          </a:extLst>
        </xdr:cNvPr>
        <xdr:cNvSpPr txBox="1"/>
      </xdr:nvSpPr>
      <xdr:spPr>
        <a:xfrm>
          <a:off x="3236649" y="2871137"/>
          <a:ext cx="192360" cy="1667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000" b="0">
              <a:solidFill>
                <a:schemeClr val="dk1"/>
              </a:solidFill>
              <a:latin typeface="HGｺﾞｼｯｸE" pitchFamily="49" charset="-128"/>
              <a:ea typeface="HGｺﾞｼｯｸE" pitchFamily="49" charset="-128"/>
              <a:cs typeface="+mn-cs"/>
            </a:rPr>
            <a:t>(c)</a:t>
          </a:r>
          <a:endParaRPr kumimoji="1" lang="ja-JP" altLang="en-US" sz="1000" b="0">
            <a:solidFill>
              <a:schemeClr val="dk1"/>
            </a:solidFill>
            <a:latin typeface="HGｺﾞｼｯｸE" pitchFamily="49" charset="-128"/>
            <a:ea typeface="HGｺﾞｼｯｸE" pitchFamily="49" charset="-128"/>
            <a:cs typeface="+mn-cs"/>
          </a:endParaRPr>
        </a:p>
      </xdr:txBody>
    </xdr:sp>
    <xdr:clientData/>
  </xdr:oneCellAnchor>
  <xdr:oneCellAnchor>
    <xdr:from>
      <xdr:col>5</xdr:col>
      <xdr:colOff>2773185</xdr:colOff>
      <xdr:row>17</xdr:row>
      <xdr:rowOff>84990</xdr:rowOff>
    </xdr:from>
    <xdr:ext cx="613694" cy="175048"/>
    <xdr:sp macro="" textlink="">
      <xdr:nvSpPr>
        <xdr:cNvPr id="112" name="テキスト ボックス 111">
          <a:extLst>
            <a:ext uri="{FF2B5EF4-FFF2-40B4-BE49-F238E27FC236}">
              <a16:creationId xmlns:a16="http://schemas.microsoft.com/office/drawing/2014/main" xmlns="" id="{412FA989-18D7-4401-831E-6E53B0126226}"/>
            </a:ext>
          </a:extLst>
        </xdr:cNvPr>
        <xdr:cNvSpPr txBox="1"/>
      </xdr:nvSpPr>
      <xdr:spPr>
        <a:xfrm>
          <a:off x="3849510" y="2999640"/>
          <a:ext cx="613694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20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km30</a:t>
          </a:r>
          <a:r>
            <a:rPr kumimoji="1" lang="ja-JP" altLang="en-US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分</a:t>
          </a:r>
        </a:p>
      </xdr:txBody>
    </xdr:sp>
    <xdr:clientData/>
  </xdr:oneCellAnchor>
  <xdr:twoCellAnchor>
    <xdr:from>
      <xdr:col>8</xdr:col>
      <xdr:colOff>369232</xdr:colOff>
      <xdr:row>21</xdr:row>
      <xdr:rowOff>76682</xdr:rowOff>
    </xdr:from>
    <xdr:to>
      <xdr:col>8</xdr:col>
      <xdr:colOff>471039</xdr:colOff>
      <xdr:row>25</xdr:row>
      <xdr:rowOff>159731</xdr:rowOff>
    </xdr:to>
    <xdr:sp macro="" textlink="">
      <xdr:nvSpPr>
        <xdr:cNvPr id="113" name="フリーフォーム: 図形 70">
          <a:extLst>
            <a:ext uri="{FF2B5EF4-FFF2-40B4-BE49-F238E27FC236}">
              <a16:creationId xmlns:a16="http://schemas.microsoft.com/office/drawing/2014/main" xmlns="" id="{EFDC1CC9-37BB-48A3-9D67-2CB5904CFA74}"/>
            </a:ext>
          </a:extLst>
        </xdr:cNvPr>
        <xdr:cNvSpPr/>
      </xdr:nvSpPr>
      <xdr:spPr>
        <a:xfrm rot="19502963" flipV="1">
          <a:off x="5465107" y="3677132"/>
          <a:ext cx="101807" cy="768849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0 w 436405"/>
            <a:gd name="connsiteY0" fmla="*/ 1055240 h 1055240"/>
            <a:gd name="connsiteX1" fmla="*/ 409089 w 436405"/>
            <a:gd name="connsiteY1" fmla="*/ 444500 h 1055240"/>
            <a:gd name="connsiteX2" fmla="*/ 291161 w 436405"/>
            <a:gd name="connsiteY2" fmla="*/ 0 h 1055240"/>
            <a:gd name="connsiteX0" fmla="*/ 0 w 436405"/>
            <a:gd name="connsiteY0" fmla="*/ 1055240 h 1055240"/>
            <a:gd name="connsiteX1" fmla="*/ 409089 w 436405"/>
            <a:gd name="connsiteY1" fmla="*/ 444500 h 1055240"/>
            <a:gd name="connsiteX2" fmla="*/ 291161 w 436405"/>
            <a:gd name="connsiteY2" fmla="*/ 0 h 1055240"/>
            <a:gd name="connsiteX0" fmla="*/ 0 w 381855"/>
            <a:gd name="connsiteY0" fmla="*/ 1055240 h 1055240"/>
            <a:gd name="connsiteX1" fmla="*/ 161586 w 381855"/>
            <a:gd name="connsiteY1" fmla="*/ 440555 h 1055240"/>
            <a:gd name="connsiteX2" fmla="*/ 291161 w 381855"/>
            <a:gd name="connsiteY2" fmla="*/ 0 h 1055240"/>
            <a:gd name="connsiteX0" fmla="*/ 0 w 291161"/>
            <a:gd name="connsiteY0" fmla="*/ 1055240 h 1055240"/>
            <a:gd name="connsiteX1" fmla="*/ 161586 w 291161"/>
            <a:gd name="connsiteY1" fmla="*/ 440555 h 1055240"/>
            <a:gd name="connsiteX2" fmla="*/ 291161 w 291161"/>
            <a:gd name="connsiteY2" fmla="*/ 0 h 105524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91161" h="1055240">
              <a:moveTo>
                <a:pt x="0" y="1055240"/>
              </a:moveTo>
              <a:cubicBezTo>
                <a:pt x="250962" y="865155"/>
                <a:pt x="188902" y="647707"/>
                <a:pt x="161586" y="440555"/>
              </a:cubicBezTo>
              <a:cubicBezTo>
                <a:pt x="136610" y="242248"/>
                <a:pt x="174950" y="171963"/>
                <a:pt x="291161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3025873</xdr:colOff>
      <xdr:row>23</xdr:row>
      <xdr:rowOff>171645</xdr:rowOff>
    </xdr:from>
    <xdr:to>
      <xdr:col>8</xdr:col>
      <xdr:colOff>458613</xdr:colOff>
      <xdr:row>25</xdr:row>
      <xdr:rowOff>112624</xdr:rowOff>
    </xdr:to>
    <xdr:sp macro="" textlink="">
      <xdr:nvSpPr>
        <xdr:cNvPr id="114" name="フリーフォーム: 図形 75">
          <a:extLst>
            <a:ext uri="{FF2B5EF4-FFF2-40B4-BE49-F238E27FC236}">
              <a16:creationId xmlns:a16="http://schemas.microsoft.com/office/drawing/2014/main" xmlns="" id="{5E67D9C6-CB78-4BF5-BE62-ED01C32B8959}"/>
            </a:ext>
          </a:extLst>
        </xdr:cNvPr>
        <xdr:cNvSpPr/>
      </xdr:nvSpPr>
      <xdr:spPr>
        <a:xfrm rot="5847241" flipH="1" flipV="1">
          <a:off x="4686403" y="3530790"/>
          <a:ext cx="283879" cy="1452290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22182"/>
            <a:gd name="connsiteY0" fmla="*/ 979148 h 979148"/>
            <a:gd name="connsiteX1" fmla="*/ 88551 w 122182"/>
            <a:gd name="connsiteY1" fmla="*/ 403443 h 979148"/>
            <a:gd name="connsiteX2" fmla="*/ 0 w 122182"/>
            <a:gd name="connsiteY2" fmla="*/ 0 h 979148"/>
            <a:gd name="connsiteX0" fmla="*/ 110651 w 122182"/>
            <a:gd name="connsiteY0" fmla="*/ 979148 h 979148"/>
            <a:gd name="connsiteX1" fmla="*/ 88551 w 122182"/>
            <a:gd name="connsiteY1" fmla="*/ 403443 h 979148"/>
            <a:gd name="connsiteX2" fmla="*/ 0 w 122182"/>
            <a:gd name="connsiteY2" fmla="*/ 0 h 979148"/>
            <a:gd name="connsiteX0" fmla="*/ 110651 w 130948"/>
            <a:gd name="connsiteY0" fmla="*/ 979148 h 979148"/>
            <a:gd name="connsiteX1" fmla="*/ 103632 w 130948"/>
            <a:gd name="connsiteY1" fmla="*/ 406206 h 979148"/>
            <a:gd name="connsiteX2" fmla="*/ 0 w 130948"/>
            <a:gd name="connsiteY2" fmla="*/ 0 h 979148"/>
            <a:gd name="connsiteX0" fmla="*/ 110651 w 122182"/>
            <a:gd name="connsiteY0" fmla="*/ 979148 h 979148"/>
            <a:gd name="connsiteX1" fmla="*/ 103632 w 122182"/>
            <a:gd name="connsiteY1" fmla="*/ 406206 h 979148"/>
            <a:gd name="connsiteX2" fmla="*/ 0 w 122182"/>
            <a:gd name="connsiteY2" fmla="*/ 0 h 979148"/>
            <a:gd name="connsiteX0" fmla="*/ 110651 w 122182"/>
            <a:gd name="connsiteY0" fmla="*/ 979148 h 979148"/>
            <a:gd name="connsiteX1" fmla="*/ 103632 w 122182"/>
            <a:gd name="connsiteY1" fmla="*/ 406206 h 979148"/>
            <a:gd name="connsiteX2" fmla="*/ 0 w 122182"/>
            <a:gd name="connsiteY2" fmla="*/ 0 h 9791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2182" h="979148">
              <a:moveTo>
                <a:pt x="110651" y="979148"/>
              </a:moveTo>
              <a:cubicBezTo>
                <a:pt x="122182" y="811175"/>
                <a:pt x="115389" y="604801"/>
                <a:pt x="103632" y="406206"/>
              </a:cubicBezTo>
              <a:cubicBezTo>
                <a:pt x="78656" y="207899"/>
                <a:pt x="74011" y="122130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2284585</xdr:colOff>
      <xdr:row>17</xdr:row>
      <xdr:rowOff>112939</xdr:rowOff>
    </xdr:from>
    <xdr:to>
      <xdr:col>8</xdr:col>
      <xdr:colOff>24362</xdr:colOff>
      <xdr:row>21</xdr:row>
      <xdr:rowOff>37936</xdr:rowOff>
    </xdr:to>
    <xdr:sp macro="" textlink="">
      <xdr:nvSpPr>
        <xdr:cNvPr id="115" name="フリーフォーム: 図形 56">
          <a:extLst>
            <a:ext uri="{FF2B5EF4-FFF2-40B4-BE49-F238E27FC236}">
              <a16:creationId xmlns:a16="http://schemas.microsoft.com/office/drawing/2014/main" xmlns="" id="{A80C23BF-B2FF-4076-83E1-45BF8F85C44D}"/>
            </a:ext>
          </a:extLst>
        </xdr:cNvPr>
        <xdr:cNvSpPr/>
      </xdr:nvSpPr>
      <xdr:spPr>
        <a:xfrm rot="16552291" flipV="1">
          <a:off x="3935175" y="2453324"/>
          <a:ext cx="610797" cy="1759327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22182"/>
            <a:gd name="connsiteY0" fmla="*/ 979148 h 979148"/>
            <a:gd name="connsiteX1" fmla="*/ 66246 w 122182"/>
            <a:gd name="connsiteY1" fmla="*/ 514595 h 979148"/>
            <a:gd name="connsiteX2" fmla="*/ 0 w 122182"/>
            <a:gd name="connsiteY2" fmla="*/ 0 h 979148"/>
            <a:gd name="connsiteX0" fmla="*/ 117382 w 128913"/>
            <a:gd name="connsiteY0" fmla="*/ 979148 h 979148"/>
            <a:gd name="connsiteX1" fmla="*/ 72977 w 128913"/>
            <a:gd name="connsiteY1" fmla="*/ 514595 h 979148"/>
            <a:gd name="connsiteX2" fmla="*/ 6731 w 128913"/>
            <a:gd name="connsiteY2" fmla="*/ 0 h 979148"/>
            <a:gd name="connsiteX0" fmla="*/ 133570 w 145101"/>
            <a:gd name="connsiteY0" fmla="*/ 998355 h 998355"/>
            <a:gd name="connsiteX1" fmla="*/ 72977 w 145101"/>
            <a:gd name="connsiteY1" fmla="*/ 514595 h 998355"/>
            <a:gd name="connsiteX2" fmla="*/ 6731 w 145101"/>
            <a:gd name="connsiteY2" fmla="*/ 0 h 998355"/>
            <a:gd name="connsiteX0" fmla="*/ 133570 w 133570"/>
            <a:gd name="connsiteY0" fmla="*/ 998355 h 998355"/>
            <a:gd name="connsiteX1" fmla="*/ 72977 w 133570"/>
            <a:gd name="connsiteY1" fmla="*/ 514595 h 998355"/>
            <a:gd name="connsiteX2" fmla="*/ 6731 w 133570"/>
            <a:gd name="connsiteY2" fmla="*/ 0 h 998355"/>
            <a:gd name="connsiteX0" fmla="*/ 133570 w 133570"/>
            <a:gd name="connsiteY0" fmla="*/ 998355 h 998355"/>
            <a:gd name="connsiteX1" fmla="*/ 79489 w 133570"/>
            <a:gd name="connsiteY1" fmla="*/ 348241 h 998355"/>
            <a:gd name="connsiteX2" fmla="*/ 6731 w 133570"/>
            <a:gd name="connsiteY2" fmla="*/ 0 h 998355"/>
            <a:gd name="connsiteX0" fmla="*/ 133570 w 133570"/>
            <a:gd name="connsiteY0" fmla="*/ 998355 h 998355"/>
            <a:gd name="connsiteX1" fmla="*/ 79489 w 133570"/>
            <a:gd name="connsiteY1" fmla="*/ 348241 h 998355"/>
            <a:gd name="connsiteX2" fmla="*/ 6731 w 133570"/>
            <a:gd name="connsiteY2" fmla="*/ 0 h 998355"/>
            <a:gd name="connsiteX0" fmla="*/ 133570 w 133570"/>
            <a:gd name="connsiteY0" fmla="*/ 998355 h 998355"/>
            <a:gd name="connsiteX1" fmla="*/ 79489 w 133570"/>
            <a:gd name="connsiteY1" fmla="*/ 348241 h 998355"/>
            <a:gd name="connsiteX2" fmla="*/ 6731 w 133570"/>
            <a:gd name="connsiteY2" fmla="*/ 0 h 998355"/>
            <a:gd name="connsiteX0" fmla="*/ 133570 w 133570"/>
            <a:gd name="connsiteY0" fmla="*/ 998355 h 998355"/>
            <a:gd name="connsiteX1" fmla="*/ 79489 w 133570"/>
            <a:gd name="connsiteY1" fmla="*/ 348241 h 998355"/>
            <a:gd name="connsiteX2" fmla="*/ 6731 w 133570"/>
            <a:gd name="connsiteY2" fmla="*/ 0 h 998355"/>
            <a:gd name="connsiteX0" fmla="*/ 133570 w 133570"/>
            <a:gd name="connsiteY0" fmla="*/ 998355 h 998355"/>
            <a:gd name="connsiteX1" fmla="*/ 79489 w 133570"/>
            <a:gd name="connsiteY1" fmla="*/ 348241 h 998355"/>
            <a:gd name="connsiteX2" fmla="*/ 6731 w 133570"/>
            <a:gd name="connsiteY2" fmla="*/ 0 h 9983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3570" h="998355">
              <a:moveTo>
                <a:pt x="133570" y="998355"/>
              </a:moveTo>
              <a:cubicBezTo>
                <a:pt x="56539" y="544397"/>
                <a:pt x="101844" y="489775"/>
                <a:pt x="79489" y="348241"/>
              </a:cubicBezTo>
              <a:cubicBezTo>
                <a:pt x="36548" y="224193"/>
                <a:pt x="0" y="177917"/>
                <a:pt x="6731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2511982</xdr:colOff>
      <xdr:row>42</xdr:row>
      <xdr:rowOff>89525</xdr:rowOff>
    </xdr:from>
    <xdr:to>
      <xdr:col>5</xdr:col>
      <xdr:colOff>2878096</xdr:colOff>
      <xdr:row>43</xdr:row>
      <xdr:rowOff>21637</xdr:rowOff>
    </xdr:to>
    <xdr:grpSp>
      <xdr:nvGrpSpPr>
        <xdr:cNvPr id="116" name="グループ化 115"/>
        <xdr:cNvGrpSpPr/>
      </xdr:nvGrpSpPr>
      <xdr:grpSpPr>
        <a:xfrm>
          <a:off x="3591482" y="7201525"/>
          <a:ext cx="366114" cy="101445"/>
          <a:chOff x="3570522" y="7639407"/>
          <a:chExt cx="592833" cy="169397"/>
        </a:xfrm>
      </xdr:grpSpPr>
      <xdr:pic>
        <xdr:nvPicPr>
          <xdr:cNvPr id="117" name="図 116" descr="WS000741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3678167" y="7689795"/>
            <a:ext cx="485188" cy="119009"/>
          </a:xfrm>
          <a:prstGeom prst="rect">
            <a:avLst/>
          </a:prstGeom>
        </xdr:spPr>
      </xdr:pic>
      <xdr:sp macro="" textlink="">
        <xdr:nvSpPr>
          <xdr:cNvPr id="118" name="テキスト ボックス 117">
            <a:extLst>
              <a:ext uri="{FF2B5EF4-FFF2-40B4-BE49-F238E27FC236}">
                <a16:creationId xmlns:a16="http://schemas.microsoft.com/office/drawing/2014/main" xmlns="" id="{7CDE774F-E253-4247-A8F3-E72B358C34E6}"/>
              </a:ext>
            </a:extLst>
          </xdr:cNvPr>
          <xdr:cNvSpPr txBox="1"/>
        </xdr:nvSpPr>
        <xdr:spPr>
          <a:xfrm>
            <a:off x="3570522" y="7639407"/>
            <a:ext cx="244305" cy="165793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0" tIns="0" rIns="0" bIns="0" rtlCol="0" anchor="t">
            <a:spAutoFit/>
          </a:bodyPr>
          <a:lstStyle/>
          <a:p>
            <a:r>
              <a:rPr kumimoji="1" lang="ja-JP" altLang="en-US" sz="600" b="0">
                <a:solidFill>
                  <a:schemeClr val="dk1"/>
                </a:solidFill>
                <a:latin typeface="HGPｺﾞｼｯｸE" panose="020B0900000000000000" pitchFamily="50" charset="-128"/>
                <a:ea typeface="HGPｺﾞｼｯｸE" panose="020B0900000000000000" pitchFamily="50" charset="-128"/>
                <a:cs typeface="+mn-cs"/>
              </a:rPr>
              <a:t>１</a:t>
            </a:r>
            <a:r>
              <a:rPr kumimoji="1" lang="en-US" altLang="ja-JP" sz="600" b="0">
                <a:solidFill>
                  <a:schemeClr val="dk1"/>
                </a:solidFill>
                <a:latin typeface="HGPｺﾞｼｯｸE" panose="020B0900000000000000" pitchFamily="50" charset="-128"/>
                <a:ea typeface="HGPｺﾞｼｯｸE" panose="020B0900000000000000" pitchFamily="50" charset="-128"/>
                <a:cs typeface="+mn-cs"/>
              </a:rPr>
              <a:t>km</a:t>
            </a:r>
            <a:endParaRPr kumimoji="1" lang="ja-JP" altLang="en-US" sz="6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endParaRPr>
          </a:p>
        </xdr:txBody>
      </xdr:sp>
      <xdr:sp macro="" textlink="">
        <xdr:nvSpPr>
          <xdr:cNvPr id="119" name="右大かっこ 118">
            <a:extLst>
              <a:ext uri="{FF2B5EF4-FFF2-40B4-BE49-F238E27FC236}">
                <a16:creationId xmlns:a16="http://schemas.microsoft.com/office/drawing/2014/main" xmlns="" id="{219C7AFC-3FE5-4032-940E-B234C77F09E6}"/>
              </a:ext>
            </a:extLst>
          </xdr:cNvPr>
          <xdr:cNvSpPr/>
        </xdr:nvSpPr>
        <xdr:spPr>
          <a:xfrm rot="5400000">
            <a:off x="3976573" y="7614139"/>
            <a:ext cx="45719" cy="286243"/>
          </a:xfrm>
          <a:prstGeom prst="rightBracket">
            <a:avLst/>
          </a:prstGeom>
          <a:ln w="12700"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2685040</xdr:colOff>
      <xdr:row>45</xdr:row>
      <xdr:rowOff>101059</xdr:rowOff>
    </xdr:from>
    <xdr:to>
      <xdr:col>5</xdr:col>
      <xdr:colOff>2826105</xdr:colOff>
      <xdr:row>46</xdr:row>
      <xdr:rowOff>113148</xdr:rowOff>
    </xdr:to>
    <xdr:sp macro="" textlink="">
      <xdr:nvSpPr>
        <xdr:cNvPr id="120" name="テキスト ボックス 119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3761365" y="7816309"/>
          <a:ext cx="141065" cy="183539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①</a:t>
          </a:r>
        </a:p>
      </xdr:txBody>
    </xdr:sp>
    <xdr:clientData/>
  </xdr:twoCellAnchor>
  <xdr:twoCellAnchor>
    <xdr:from>
      <xdr:col>5</xdr:col>
      <xdr:colOff>3138775</xdr:colOff>
      <xdr:row>45</xdr:row>
      <xdr:rowOff>100869</xdr:rowOff>
    </xdr:from>
    <xdr:to>
      <xdr:col>5</xdr:col>
      <xdr:colOff>3311067</xdr:colOff>
      <xdr:row>46</xdr:row>
      <xdr:rowOff>111127</xdr:rowOff>
    </xdr:to>
    <xdr:sp macro="" textlink="">
      <xdr:nvSpPr>
        <xdr:cNvPr id="121" name="テキスト ボックス 120">
          <a:extLst>
            <a:ext uri="{FF2B5EF4-FFF2-40B4-BE49-F238E27FC236}">
              <a16:creationId xmlns:a16="http://schemas.microsoft.com/office/drawing/2014/main" xmlns="" id="{0C2CE2A4-B2BD-4CF8-A0E1-CF6C2E122190}"/>
            </a:ext>
          </a:extLst>
        </xdr:cNvPr>
        <xdr:cNvSpPr txBox="1"/>
      </xdr:nvSpPr>
      <xdr:spPr>
        <a:xfrm>
          <a:off x="4215100" y="7816119"/>
          <a:ext cx="172292" cy="18170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en-US" altLang="ja-JP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(a)</a:t>
          </a:r>
          <a:endParaRPr kumimoji="1" lang="ja-JP" altLang="en-US" sz="1100" b="0">
            <a:solidFill>
              <a:schemeClr val="dk1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twoCellAnchor>
  <xdr:twoCellAnchor>
    <xdr:from>
      <xdr:col>5</xdr:col>
      <xdr:colOff>1222277</xdr:colOff>
      <xdr:row>47</xdr:row>
      <xdr:rowOff>67862</xdr:rowOff>
    </xdr:from>
    <xdr:to>
      <xdr:col>5</xdr:col>
      <xdr:colOff>1363470</xdr:colOff>
      <xdr:row>48</xdr:row>
      <xdr:rowOff>71324</xdr:rowOff>
    </xdr:to>
    <xdr:sp macro="" textlink="">
      <xdr:nvSpPr>
        <xdr:cNvPr id="122" name="テキスト ボックス 121">
          <a:extLst>
            <a:ext uri="{FF2B5EF4-FFF2-40B4-BE49-F238E27FC236}">
              <a16:creationId xmlns:a16="http://schemas.microsoft.com/office/drawing/2014/main" xmlns="" id="{C1B70CE7-5089-4B56-A42D-24D99BCCB957}"/>
            </a:ext>
          </a:extLst>
        </xdr:cNvPr>
        <xdr:cNvSpPr txBox="1"/>
      </xdr:nvSpPr>
      <xdr:spPr>
        <a:xfrm>
          <a:off x="2298602" y="8126012"/>
          <a:ext cx="141193" cy="1749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③</a:t>
          </a:r>
        </a:p>
      </xdr:txBody>
    </xdr:sp>
    <xdr:clientData/>
  </xdr:twoCellAnchor>
  <xdr:twoCellAnchor>
    <xdr:from>
      <xdr:col>8</xdr:col>
      <xdr:colOff>332823</xdr:colOff>
      <xdr:row>53</xdr:row>
      <xdr:rowOff>8670</xdr:rowOff>
    </xdr:from>
    <xdr:to>
      <xdr:col>8</xdr:col>
      <xdr:colOff>475377</xdr:colOff>
      <xdr:row>54</xdr:row>
      <xdr:rowOff>12133</xdr:rowOff>
    </xdr:to>
    <xdr:sp macro="" textlink="">
      <xdr:nvSpPr>
        <xdr:cNvPr id="123" name="テキスト ボックス 122">
          <a:extLst>
            <a:ext uri="{FF2B5EF4-FFF2-40B4-BE49-F238E27FC236}">
              <a16:creationId xmlns:a16="http://schemas.microsoft.com/office/drawing/2014/main" xmlns="" id="{C1B70CE7-5089-4B56-A42D-24D99BCCB957}"/>
            </a:ext>
          </a:extLst>
        </xdr:cNvPr>
        <xdr:cNvSpPr txBox="1"/>
      </xdr:nvSpPr>
      <xdr:spPr>
        <a:xfrm>
          <a:off x="5428698" y="9095520"/>
          <a:ext cx="142554" cy="174913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③</a:t>
          </a:r>
        </a:p>
      </xdr:txBody>
    </xdr:sp>
    <xdr:clientData/>
  </xdr:twoCellAnchor>
  <xdr:twoCellAnchor>
    <xdr:from>
      <xdr:col>8</xdr:col>
      <xdr:colOff>423380</xdr:colOff>
      <xdr:row>53</xdr:row>
      <xdr:rowOff>37867</xdr:rowOff>
    </xdr:from>
    <xdr:to>
      <xdr:col>10</xdr:col>
      <xdr:colOff>59748</xdr:colOff>
      <xdr:row>54</xdr:row>
      <xdr:rowOff>41329</xdr:rowOff>
    </xdr:to>
    <xdr:sp macro="" textlink="">
      <xdr:nvSpPr>
        <xdr:cNvPr id="124" name="テキスト ボックス 123">
          <a:extLst>
            <a:ext uri="{FF2B5EF4-FFF2-40B4-BE49-F238E27FC236}">
              <a16:creationId xmlns:a16="http://schemas.microsoft.com/office/drawing/2014/main" xmlns="" id="{A6C58968-4361-4A57-BFD5-E14041E7AAA9}"/>
            </a:ext>
          </a:extLst>
        </xdr:cNvPr>
        <xdr:cNvSpPr txBox="1"/>
      </xdr:nvSpPr>
      <xdr:spPr>
        <a:xfrm>
          <a:off x="5519255" y="9124717"/>
          <a:ext cx="150718" cy="1749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④</a:t>
          </a:r>
        </a:p>
      </xdr:txBody>
    </xdr:sp>
    <xdr:clientData/>
  </xdr:twoCellAnchor>
  <xdr:twoCellAnchor>
    <xdr:from>
      <xdr:col>8</xdr:col>
      <xdr:colOff>187802</xdr:colOff>
      <xdr:row>51</xdr:row>
      <xdr:rowOff>29432</xdr:rowOff>
    </xdr:from>
    <xdr:to>
      <xdr:col>11</xdr:col>
      <xdr:colOff>50019</xdr:colOff>
      <xdr:row>52</xdr:row>
      <xdr:rowOff>41522</xdr:rowOff>
    </xdr:to>
    <xdr:sp macro="" textlink="">
      <xdr:nvSpPr>
        <xdr:cNvPr id="125" name="テキスト ボックス 124">
          <a:extLst>
            <a:ext uri="{FF2B5EF4-FFF2-40B4-BE49-F238E27FC236}">
              <a16:creationId xmlns:a16="http://schemas.microsoft.com/office/drawing/2014/main" xmlns="" id="{4477733F-C717-4824-A371-1E915465873C}"/>
            </a:ext>
          </a:extLst>
        </xdr:cNvPr>
        <xdr:cNvSpPr txBox="1"/>
      </xdr:nvSpPr>
      <xdr:spPr>
        <a:xfrm>
          <a:off x="5283677" y="8773382"/>
          <a:ext cx="767092" cy="183540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ｶﾞﾝｶﾞﾗｰの谷</a:t>
          </a:r>
        </a:p>
      </xdr:txBody>
    </xdr:sp>
    <xdr:clientData/>
  </xdr:twoCellAnchor>
  <xdr:twoCellAnchor>
    <xdr:from>
      <xdr:col>10</xdr:col>
      <xdr:colOff>36512</xdr:colOff>
      <xdr:row>53</xdr:row>
      <xdr:rowOff>41595</xdr:rowOff>
    </xdr:from>
    <xdr:to>
      <xdr:col>11</xdr:col>
      <xdr:colOff>76684</xdr:colOff>
      <xdr:row>54</xdr:row>
      <xdr:rowOff>45057</xdr:rowOff>
    </xdr:to>
    <xdr:sp macro="" textlink="">
      <xdr:nvSpPr>
        <xdr:cNvPr id="126" name="テキスト ボックス 125">
          <a:extLst>
            <a:ext uri="{FF2B5EF4-FFF2-40B4-BE49-F238E27FC236}">
              <a16:creationId xmlns:a16="http://schemas.microsoft.com/office/drawing/2014/main" xmlns="" id="{6F3D4C4D-3B85-4E77-9C95-2AB8EFE5CE31}"/>
            </a:ext>
          </a:extLst>
        </xdr:cNvPr>
        <xdr:cNvSpPr txBox="1"/>
      </xdr:nvSpPr>
      <xdr:spPr>
        <a:xfrm>
          <a:off x="5646737" y="9128445"/>
          <a:ext cx="430697" cy="1749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玉泉洞</a:t>
          </a:r>
        </a:p>
      </xdr:txBody>
    </xdr:sp>
    <xdr:clientData/>
  </xdr:twoCellAnchor>
  <xdr:twoCellAnchor>
    <xdr:from>
      <xdr:col>8</xdr:col>
      <xdr:colOff>316827</xdr:colOff>
      <xdr:row>52</xdr:row>
      <xdr:rowOff>31401</xdr:rowOff>
    </xdr:from>
    <xdr:to>
      <xdr:col>10</xdr:col>
      <xdr:colOff>319052</xdr:colOff>
      <xdr:row>53</xdr:row>
      <xdr:rowOff>34864</xdr:rowOff>
    </xdr:to>
    <xdr:sp macro="" textlink="">
      <xdr:nvSpPr>
        <xdr:cNvPr id="127" name="テキスト ボックス 126">
          <a:extLst>
            <a:ext uri="{FF2B5EF4-FFF2-40B4-BE49-F238E27FC236}">
              <a16:creationId xmlns:a16="http://schemas.microsoft.com/office/drawing/2014/main" xmlns="" id="{4477733F-C717-4824-A371-1E915465873C}"/>
            </a:ext>
          </a:extLst>
        </xdr:cNvPr>
        <xdr:cNvSpPr txBox="1"/>
      </xdr:nvSpPr>
      <xdr:spPr>
        <a:xfrm>
          <a:off x="5412702" y="8946801"/>
          <a:ext cx="516575" cy="174913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ｹｲﾌﾞｶﾌｪ</a:t>
          </a:r>
        </a:p>
      </xdr:txBody>
    </xdr:sp>
    <xdr:clientData/>
  </xdr:twoCellAnchor>
  <xdr:twoCellAnchor>
    <xdr:from>
      <xdr:col>5</xdr:col>
      <xdr:colOff>972654</xdr:colOff>
      <xdr:row>48</xdr:row>
      <xdr:rowOff>32478</xdr:rowOff>
    </xdr:from>
    <xdr:to>
      <xdr:col>5</xdr:col>
      <xdr:colOff>1113847</xdr:colOff>
      <xdr:row>49</xdr:row>
      <xdr:rowOff>35941</xdr:rowOff>
    </xdr:to>
    <xdr:sp macro="" textlink="">
      <xdr:nvSpPr>
        <xdr:cNvPr id="128" name="テキスト ボックス 127">
          <a:extLst>
            <a:ext uri="{FF2B5EF4-FFF2-40B4-BE49-F238E27FC236}">
              <a16:creationId xmlns:a16="http://schemas.microsoft.com/office/drawing/2014/main" xmlns="" id="{A6C58968-4361-4A57-BFD5-E14041E7AAA9}"/>
            </a:ext>
          </a:extLst>
        </xdr:cNvPr>
        <xdr:cNvSpPr txBox="1"/>
      </xdr:nvSpPr>
      <xdr:spPr>
        <a:xfrm>
          <a:off x="2048979" y="8262078"/>
          <a:ext cx="141193" cy="174913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⑥</a:t>
          </a:r>
        </a:p>
      </xdr:txBody>
    </xdr:sp>
    <xdr:clientData/>
  </xdr:twoCellAnchor>
  <xdr:oneCellAnchor>
    <xdr:from>
      <xdr:col>5</xdr:col>
      <xdr:colOff>3023721</xdr:colOff>
      <xdr:row>50</xdr:row>
      <xdr:rowOff>26050</xdr:rowOff>
    </xdr:from>
    <xdr:ext cx="423193" cy="183384"/>
    <xdr:sp macro="" textlink="">
      <xdr:nvSpPr>
        <xdr:cNvPr id="129" name="テキスト ボックス 128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4100046" y="8598550"/>
          <a:ext cx="423193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名嘉地</a:t>
          </a:r>
        </a:p>
      </xdr:txBody>
    </xdr:sp>
    <xdr:clientData/>
  </xdr:oneCellAnchor>
  <xdr:oneCellAnchor>
    <xdr:from>
      <xdr:col>5</xdr:col>
      <xdr:colOff>3026472</xdr:colOff>
      <xdr:row>49</xdr:row>
      <xdr:rowOff>21694</xdr:rowOff>
    </xdr:from>
    <xdr:ext cx="116250" cy="183384"/>
    <xdr:sp macro="" textlink="">
      <xdr:nvSpPr>
        <xdr:cNvPr id="130" name="テキスト ボックス 129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4102797" y="8422744"/>
          <a:ext cx="116250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1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IC</a:t>
          </a:r>
          <a:endParaRPr kumimoji="1" lang="ja-JP" altLang="en-US" sz="1100" b="0">
            <a:solidFill>
              <a:srgbClr val="1B491B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612113</xdr:colOff>
      <xdr:row>45</xdr:row>
      <xdr:rowOff>157142</xdr:rowOff>
    </xdr:from>
    <xdr:to>
      <xdr:col>5</xdr:col>
      <xdr:colOff>893108</xdr:colOff>
      <xdr:row>46</xdr:row>
      <xdr:rowOff>169233</xdr:rowOff>
    </xdr:to>
    <xdr:sp macro="" textlink="">
      <xdr:nvSpPr>
        <xdr:cNvPr id="131" name="テキスト ボックス 130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1688438" y="7872392"/>
          <a:ext cx="280995" cy="18354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空港</a:t>
          </a:r>
        </a:p>
      </xdr:txBody>
    </xdr:sp>
    <xdr:clientData/>
  </xdr:twoCellAnchor>
  <xdr:oneCellAnchor>
    <xdr:from>
      <xdr:col>5</xdr:col>
      <xdr:colOff>485566</xdr:colOff>
      <xdr:row>46</xdr:row>
      <xdr:rowOff>154421</xdr:rowOff>
    </xdr:from>
    <xdr:ext cx="490391" cy="166712"/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1561891" y="8041121"/>
          <a:ext cx="490391" cy="1667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0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名嘉地</a:t>
          </a:r>
          <a:r>
            <a:rPr kumimoji="1" lang="en-US" altLang="ja-JP" sz="10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IC</a:t>
          </a:r>
          <a:endParaRPr kumimoji="1" lang="ja-JP" altLang="en-US" sz="1000" b="0">
            <a:solidFill>
              <a:srgbClr val="1B491B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  <xdr:oneCellAnchor>
    <xdr:from>
      <xdr:col>5</xdr:col>
      <xdr:colOff>1235126</xdr:colOff>
      <xdr:row>40</xdr:row>
      <xdr:rowOff>52172</xdr:rowOff>
    </xdr:from>
    <xdr:ext cx="362150" cy="166712"/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2311451" y="6910172"/>
          <a:ext cx="362150" cy="1667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0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石川</a:t>
          </a:r>
          <a:r>
            <a:rPr kumimoji="1" lang="en-US" altLang="ja-JP" sz="10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IC</a:t>
          </a:r>
          <a:endParaRPr kumimoji="1" lang="ja-JP" altLang="en-US" sz="1000" b="0">
            <a:solidFill>
              <a:srgbClr val="1B491B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  <xdr:oneCellAnchor>
    <xdr:from>
      <xdr:col>5</xdr:col>
      <xdr:colOff>1460284</xdr:colOff>
      <xdr:row>43</xdr:row>
      <xdr:rowOff>60019</xdr:rowOff>
    </xdr:from>
    <xdr:ext cx="322332" cy="350096"/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2536609" y="7432369"/>
          <a:ext cx="322332" cy="350096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42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</a:p>
        <a:p>
          <a:pPr algn="ctr"/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35</a:t>
          </a:r>
          <a:r>
            <a:rPr kumimoji="1" lang="ja-JP" altLang="en-US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分</a:t>
          </a:r>
        </a:p>
      </xdr:txBody>
    </xdr:sp>
    <xdr:clientData/>
  </xdr:oneCellAnchor>
  <xdr:twoCellAnchor>
    <xdr:from>
      <xdr:col>5</xdr:col>
      <xdr:colOff>827880</xdr:colOff>
      <xdr:row>42</xdr:row>
      <xdr:rowOff>12520</xdr:rowOff>
    </xdr:from>
    <xdr:to>
      <xdr:col>5</xdr:col>
      <xdr:colOff>1809392</xdr:colOff>
      <xdr:row>46</xdr:row>
      <xdr:rowOff>156810</xdr:rowOff>
    </xdr:to>
    <xdr:sp macro="" textlink="">
      <xdr:nvSpPr>
        <xdr:cNvPr id="135" name="フリーフォーム: 図形 109">
          <a:extLst>
            <a:ext uri="{FF2B5EF4-FFF2-40B4-BE49-F238E27FC236}">
              <a16:creationId xmlns:a16="http://schemas.microsoft.com/office/drawing/2014/main" xmlns="" id="{9A19864E-C10E-4C75-A634-DAAE0333BF4B}"/>
            </a:ext>
          </a:extLst>
        </xdr:cNvPr>
        <xdr:cNvSpPr/>
      </xdr:nvSpPr>
      <xdr:spPr>
        <a:xfrm rot="19626725" flipH="1" flipV="1">
          <a:off x="1904205" y="7213420"/>
          <a:ext cx="981512" cy="830090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77268 w 188799"/>
            <a:gd name="connsiteY0" fmla="*/ 979148 h 979148"/>
            <a:gd name="connsiteX1" fmla="*/ 24976 w 188799"/>
            <a:gd name="connsiteY1" fmla="*/ 513426 h 979148"/>
            <a:gd name="connsiteX2" fmla="*/ 66617 w 188799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23809 h 923809"/>
            <a:gd name="connsiteX1" fmla="*/ 24976 w 177268"/>
            <a:gd name="connsiteY1" fmla="*/ 458087 h 923809"/>
            <a:gd name="connsiteX2" fmla="*/ 46995 w 177268"/>
            <a:gd name="connsiteY2" fmla="*/ 0 h 923809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24169 w 224169"/>
            <a:gd name="connsiteY0" fmla="*/ 812078 h 812078"/>
            <a:gd name="connsiteX1" fmla="*/ 171890 w 224169"/>
            <a:gd name="connsiteY1" fmla="*/ 33623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61119 w 224169"/>
            <a:gd name="connsiteY1" fmla="*/ 31370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0 w 224169"/>
            <a:gd name="connsiteY1" fmla="*/ 0 h 812078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93720"/>
            <a:gd name="connsiteY0" fmla="*/ 0 h 476112"/>
            <a:gd name="connsiteX1" fmla="*/ 0 w 193720"/>
            <a:gd name="connsiteY1" fmla="*/ 476112 h 47611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0879 w 206222"/>
            <a:gd name="connsiteY0" fmla="*/ 0 h 453466"/>
            <a:gd name="connsiteX1" fmla="*/ 0 w 206222"/>
            <a:gd name="connsiteY1" fmla="*/ 453466 h 453466"/>
            <a:gd name="connsiteX0" fmla="*/ 288073 w 333416"/>
            <a:gd name="connsiteY0" fmla="*/ 0 h 222725"/>
            <a:gd name="connsiteX1" fmla="*/ 0 w 333416"/>
            <a:gd name="connsiteY1" fmla="*/ 222725 h 222725"/>
            <a:gd name="connsiteX0" fmla="*/ 288073 w 288073"/>
            <a:gd name="connsiteY0" fmla="*/ 59661 h 282386"/>
            <a:gd name="connsiteX1" fmla="*/ 0 w 288073"/>
            <a:gd name="connsiteY1" fmla="*/ 282386 h 282386"/>
            <a:gd name="connsiteX0" fmla="*/ 293736 w 293736"/>
            <a:gd name="connsiteY0" fmla="*/ 59661 h 282386"/>
            <a:gd name="connsiteX1" fmla="*/ 5663 w 293736"/>
            <a:gd name="connsiteY1" fmla="*/ 282386 h 282386"/>
            <a:gd name="connsiteX0" fmla="*/ 282190 w 282190"/>
            <a:gd name="connsiteY0" fmla="*/ 59661 h 269848"/>
            <a:gd name="connsiteX1" fmla="*/ 5663 w 282190"/>
            <a:gd name="connsiteY1" fmla="*/ 269848 h 269848"/>
            <a:gd name="connsiteX0" fmla="*/ 276527 w 276527"/>
            <a:gd name="connsiteY0" fmla="*/ 59661 h 269848"/>
            <a:gd name="connsiteX1" fmla="*/ 0 w 276527"/>
            <a:gd name="connsiteY1" fmla="*/ 269848 h 2698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76527" h="269848">
              <a:moveTo>
                <a:pt x="276527" y="59661"/>
              </a:moveTo>
              <a:cubicBezTo>
                <a:pt x="235581" y="0"/>
                <a:pt x="16206" y="179523"/>
                <a:pt x="0" y="269848"/>
              </a:cubicBezTo>
            </a:path>
          </a:pathLst>
        </a:custGeom>
        <a:noFill/>
        <a:ln w="15875">
          <a:solidFill>
            <a:srgbClr val="C64E18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119706</xdr:colOff>
      <xdr:row>38</xdr:row>
      <xdr:rowOff>90755</xdr:rowOff>
    </xdr:from>
    <xdr:ext cx="705321" cy="183384"/>
    <xdr:sp macro="" textlink="">
      <xdr:nvSpPr>
        <xdr:cNvPr id="136" name="テキスト ボックス 135">
          <a:extLst>
            <a:ext uri="{FF2B5EF4-FFF2-40B4-BE49-F238E27FC236}">
              <a16:creationId xmlns:a16="http://schemas.microsoft.com/office/drawing/2014/main" xmlns="" id="{F268479C-6229-4036-9183-D690C3E345D2}"/>
            </a:ext>
          </a:extLst>
        </xdr:cNvPr>
        <xdr:cNvSpPr txBox="1"/>
      </xdr:nvSpPr>
      <xdr:spPr>
        <a:xfrm>
          <a:off x="576906" y="6605855"/>
          <a:ext cx="705321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座喜味城跡</a:t>
          </a:r>
        </a:p>
      </xdr:txBody>
    </xdr:sp>
    <xdr:clientData/>
  </xdr:oneCellAnchor>
  <xdr:oneCellAnchor>
    <xdr:from>
      <xdr:col>5</xdr:col>
      <xdr:colOff>1224435</xdr:colOff>
      <xdr:row>34</xdr:row>
      <xdr:rowOff>136729</xdr:rowOff>
    </xdr:from>
    <xdr:ext cx="105670" cy="166712"/>
    <xdr:sp macro="" textlink="">
      <xdr:nvSpPr>
        <xdr:cNvPr id="137" name="テキスト ボックス 136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2300760" y="5966029"/>
          <a:ext cx="105670" cy="1667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0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IC</a:t>
          </a:r>
          <a:endParaRPr kumimoji="1" lang="ja-JP" altLang="en-US" sz="1000" b="0">
            <a:solidFill>
              <a:srgbClr val="1B491B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  <xdr:oneCellAnchor>
    <xdr:from>
      <xdr:col>5</xdr:col>
      <xdr:colOff>473765</xdr:colOff>
      <xdr:row>36</xdr:row>
      <xdr:rowOff>134860</xdr:rowOff>
    </xdr:from>
    <xdr:ext cx="322332" cy="175048"/>
    <xdr:sp macro="" textlink="">
      <xdr:nvSpPr>
        <xdr:cNvPr id="138" name="テキスト ボックス 137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1550090" y="6307060"/>
          <a:ext cx="32233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13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oneCellAnchor>
    <xdr:from>
      <xdr:col>5</xdr:col>
      <xdr:colOff>198628</xdr:colOff>
      <xdr:row>35</xdr:row>
      <xdr:rowOff>97561</xdr:rowOff>
    </xdr:from>
    <xdr:ext cx="170816" cy="183384"/>
    <xdr:sp macro="" textlink="">
      <xdr:nvSpPr>
        <xdr:cNvPr id="139" name="テキスト ボックス 138">
          <a:extLst>
            <a:ext uri="{FF2B5EF4-FFF2-40B4-BE49-F238E27FC236}">
              <a16:creationId xmlns:a16="http://schemas.microsoft.com/office/drawing/2014/main" xmlns="" id="{F268479C-6229-4036-9183-D690C3E345D2}"/>
            </a:ext>
          </a:extLst>
        </xdr:cNvPr>
        <xdr:cNvSpPr txBox="1"/>
      </xdr:nvSpPr>
      <xdr:spPr>
        <a:xfrm>
          <a:off x="1274953" y="6098311"/>
          <a:ext cx="170816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(b)</a:t>
          </a:r>
          <a:endParaRPr kumimoji="1" lang="ja-JP" altLang="en-US" sz="1100" b="0">
            <a:solidFill>
              <a:schemeClr val="dk1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  <xdr:oneCellAnchor>
    <xdr:from>
      <xdr:col>3</xdr:col>
      <xdr:colOff>368717</xdr:colOff>
      <xdr:row>36</xdr:row>
      <xdr:rowOff>9115</xdr:rowOff>
    </xdr:from>
    <xdr:ext cx="166392" cy="183384"/>
    <xdr:sp macro="" textlink="">
      <xdr:nvSpPr>
        <xdr:cNvPr id="140" name="テキスト ボックス 139">
          <a:extLst>
            <a:ext uri="{FF2B5EF4-FFF2-40B4-BE49-F238E27FC236}">
              <a16:creationId xmlns:a16="http://schemas.microsoft.com/office/drawing/2014/main" xmlns="" id="{F268479C-6229-4036-9183-D690C3E345D2}"/>
            </a:ext>
          </a:extLst>
        </xdr:cNvPr>
        <xdr:cNvSpPr txBox="1"/>
      </xdr:nvSpPr>
      <xdr:spPr>
        <a:xfrm>
          <a:off x="825917" y="6181315"/>
          <a:ext cx="166392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(c)</a:t>
          </a:r>
          <a:endParaRPr kumimoji="1" lang="ja-JP" altLang="en-US" sz="1100" b="0">
            <a:solidFill>
              <a:schemeClr val="dk1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  <xdr:oneCellAnchor>
    <xdr:from>
      <xdr:col>5</xdr:col>
      <xdr:colOff>402735</xdr:colOff>
      <xdr:row>34</xdr:row>
      <xdr:rowOff>117970</xdr:rowOff>
    </xdr:from>
    <xdr:ext cx="141064" cy="183384"/>
    <xdr:sp macro="" textlink="">
      <xdr:nvSpPr>
        <xdr:cNvPr id="141" name="テキスト ボックス 140">
          <a:extLst>
            <a:ext uri="{FF2B5EF4-FFF2-40B4-BE49-F238E27FC236}">
              <a16:creationId xmlns:a16="http://schemas.microsoft.com/office/drawing/2014/main" xmlns="" id="{F268479C-6229-4036-9183-D690C3E345D2}"/>
            </a:ext>
          </a:extLst>
        </xdr:cNvPr>
        <xdr:cNvSpPr txBox="1"/>
      </xdr:nvSpPr>
      <xdr:spPr>
        <a:xfrm>
          <a:off x="1479060" y="5947270"/>
          <a:ext cx="141064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⑧</a:t>
          </a:r>
        </a:p>
      </xdr:txBody>
    </xdr:sp>
    <xdr:clientData/>
  </xdr:oneCellAnchor>
  <xdr:oneCellAnchor>
    <xdr:from>
      <xdr:col>5</xdr:col>
      <xdr:colOff>518395</xdr:colOff>
      <xdr:row>34</xdr:row>
      <xdr:rowOff>22719</xdr:rowOff>
    </xdr:from>
    <xdr:ext cx="560410" cy="183384"/>
    <xdr:sp macro="" textlink="">
      <xdr:nvSpPr>
        <xdr:cNvPr id="142" name="テキスト ボックス 141">
          <a:extLst>
            <a:ext uri="{FF2B5EF4-FFF2-40B4-BE49-F238E27FC236}">
              <a16:creationId xmlns:a16="http://schemas.microsoft.com/office/drawing/2014/main" xmlns="" id="{F268479C-6229-4036-9183-D690C3E345D2}"/>
            </a:ext>
          </a:extLst>
        </xdr:cNvPr>
        <xdr:cNvSpPr txBox="1"/>
      </xdr:nvSpPr>
      <xdr:spPr>
        <a:xfrm>
          <a:off x="1594720" y="5852019"/>
          <a:ext cx="560410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青の洞窟</a:t>
          </a:r>
        </a:p>
      </xdr:txBody>
    </xdr:sp>
    <xdr:clientData/>
  </xdr:oneCellAnchor>
  <xdr:twoCellAnchor>
    <xdr:from>
      <xdr:col>5</xdr:col>
      <xdr:colOff>389</xdr:colOff>
      <xdr:row>34</xdr:row>
      <xdr:rowOff>46870</xdr:rowOff>
    </xdr:from>
    <xdr:to>
      <xdr:col>5</xdr:col>
      <xdr:colOff>334814</xdr:colOff>
      <xdr:row>36</xdr:row>
      <xdr:rowOff>145536</xdr:rowOff>
    </xdr:to>
    <xdr:sp macro="" textlink="">
      <xdr:nvSpPr>
        <xdr:cNvPr id="143" name="フリーフォーム: 図形 111">
          <a:extLst>
            <a:ext uri="{FF2B5EF4-FFF2-40B4-BE49-F238E27FC236}">
              <a16:creationId xmlns:a16="http://schemas.microsoft.com/office/drawing/2014/main" xmlns="" id="{E6A1C466-E141-4034-98F8-219FBA10F1A4}"/>
            </a:ext>
          </a:extLst>
        </xdr:cNvPr>
        <xdr:cNvSpPr/>
      </xdr:nvSpPr>
      <xdr:spPr>
        <a:xfrm rot="12136756" flipV="1">
          <a:off x="1076714" y="5876170"/>
          <a:ext cx="334425" cy="441566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22182"/>
            <a:gd name="connsiteY0" fmla="*/ 979148 h 979148"/>
            <a:gd name="connsiteX1" fmla="*/ 77117 w 122182"/>
            <a:gd name="connsiteY1" fmla="*/ 466664 h 979148"/>
            <a:gd name="connsiteX2" fmla="*/ 0 w 122182"/>
            <a:gd name="connsiteY2" fmla="*/ 0 h 979148"/>
            <a:gd name="connsiteX0" fmla="*/ 214918 w 226449"/>
            <a:gd name="connsiteY0" fmla="*/ 1933556 h 1933556"/>
            <a:gd name="connsiteX1" fmla="*/ 181384 w 226449"/>
            <a:gd name="connsiteY1" fmla="*/ 1421072 h 1933556"/>
            <a:gd name="connsiteX2" fmla="*/ 0 w 226449"/>
            <a:gd name="connsiteY2" fmla="*/ -1 h 1933556"/>
            <a:gd name="connsiteX0" fmla="*/ 214918 w 226449"/>
            <a:gd name="connsiteY0" fmla="*/ 1940787 h 1940787"/>
            <a:gd name="connsiteX1" fmla="*/ 181384 w 226449"/>
            <a:gd name="connsiteY1" fmla="*/ 1428303 h 1940787"/>
            <a:gd name="connsiteX2" fmla="*/ 0 w 226449"/>
            <a:gd name="connsiteY2" fmla="*/ 7230 h 1940787"/>
            <a:gd name="connsiteX0" fmla="*/ 214918 w 214918"/>
            <a:gd name="connsiteY0" fmla="*/ 1933556 h 1933556"/>
            <a:gd name="connsiteX1" fmla="*/ 0 w 214918"/>
            <a:gd name="connsiteY1" fmla="*/ -1 h 1933556"/>
            <a:gd name="connsiteX0" fmla="*/ 214918 w 214918"/>
            <a:gd name="connsiteY0" fmla="*/ 1933556 h 1933556"/>
            <a:gd name="connsiteX1" fmla="*/ 0 w 214918"/>
            <a:gd name="connsiteY1" fmla="*/ -1 h 1933556"/>
            <a:gd name="connsiteX0" fmla="*/ 224916 w 224916"/>
            <a:gd name="connsiteY0" fmla="*/ 2106543 h 2106543"/>
            <a:gd name="connsiteX1" fmla="*/ 0 w 224916"/>
            <a:gd name="connsiteY1" fmla="*/ -1 h 2106543"/>
            <a:gd name="connsiteX0" fmla="*/ 224916 w 224916"/>
            <a:gd name="connsiteY0" fmla="*/ 2138426 h 2138426"/>
            <a:gd name="connsiteX1" fmla="*/ 0 w 224916"/>
            <a:gd name="connsiteY1" fmla="*/ 31882 h 213842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24916" h="2138426">
              <a:moveTo>
                <a:pt x="224916" y="2138426"/>
              </a:moveTo>
              <a:cubicBezTo>
                <a:pt x="176594" y="1169014"/>
                <a:pt x="85163" y="-1"/>
                <a:pt x="0" y="31882"/>
              </a:cubicBezTo>
            </a:path>
          </a:pathLst>
        </a:custGeom>
        <a:noFill/>
        <a:ln w="15875">
          <a:solidFill>
            <a:srgbClr val="2C21BD"/>
          </a:solidFill>
          <a:prstDash val="sysDash"/>
          <a:headEnd type="stealth" w="med" len="med"/>
          <a:tailEnd type="stealth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4160</xdr:colOff>
      <xdr:row>35</xdr:row>
      <xdr:rowOff>160884</xdr:rowOff>
    </xdr:from>
    <xdr:to>
      <xdr:col>5</xdr:col>
      <xdr:colOff>145032</xdr:colOff>
      <xdr:row>37</xdr:row>
      <xdr:rowOff>98817</xdr:rowOff>
    </xdr:to>
    <xdr:sp macro="" textlink="">
      <xdr:nvSpPr>
        <xdr:cNvPr id="144" name="フリーフォーム: 図形 111">
          <a:extLst>
            <a:ext uri="{FF2B5EF4-FFF2-40B4-BE49-F238E27FC236}">
              <a16:creationId xmlns:a16="http://schemas.microsoft.com/office/drawing/2014/main" xmlns="" id="{E6A1C466-E141-4034-98F8-219FBA10F1A4}"/>
            </a:ext>
          </a:extLst>
        </xdr:cNvPr>
        <xdr:cNvSpPr/>
      </xdr:nvSpPr>
      <xdr:spPr>
        <a:xfrm rot="12136756" flipV="1">
          <a:off x="956660" y="6161634"/>
          <a:ext cx="264697" cy="280833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43753 w 178347"/>
            <a:gd name="connsiteY0" fmla="*/ 3331123 h 3331123"/>
            <a:gd name="connsiteX1" fmla="*/ 151030 w 178347"/>
            <a:gd name="connsiteY1" fmla="*/ 2796475 h 3331123"/>
            <a:gd name="connsiteX2" fmla="*/ 0 w 178347"/>
            <a:gd name="connsiteY2" fmla="*/ -1 h 3331123"/>
            <a:gd name="connsiteX0" fmla="*/ 143753 w 143753"/>
            <a:gd name="connsiteY0" fmla="*/ 3331123 h 3331123"/>
            <a:gd name="connsiteX1" fmla="*/ 0 w 143753"/>
            <a:gd name="connsiteY1" fmla="*/ -1 h 3331123"/>
            <a:gd name="connsiteX0" fmla="*/ 0 w 571672"/>
            <a:gd name="connsiteY0" fmla="*/ -1 h 741397"/>
            <a:gd name="connsiteX1" fmla="*/ 571672 w 571672"/>
            <a:gd name="connsiteY1" fmla="*/ 741396 h 741397"/>
            <a:gd name="connsiteX0" fmla="*/ 0 w 571672"/>
            <a:gd name="connsiteY0" fmla="*/ -1 h 741397"/>
            <a:gd name="connsiteX1" fmla="*/ 571672 w 571672"/>
            <a:gd name="connsiteY1" fmla="*/ 741396 h 741397"/>
            <a:gd name="connsiteX0" fmla="*/ 0 w 571672"/>
            <a:gd name="connsiteY0" fmla="*/ -1 h 826017"/>
            <a:gd name="connsiteX1" fmla="*/ 571672 w 571672"/>
            <a:gd name="connsiteY1" fmla="*/ 741396 h 826017"/>
            <a:gd name="connsiteX0" fmla="*/ 0 w 685863"/>
            <a:gd name="connsiteY0" fmla="*/ -1 h 883365"/>
            <a:gd name="connsiteX1" fmla="*/ 685862 w 685863"/>
            <a:gd name="connsiteY1" fmla="*/ 798745 h 88336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685863" h="883365">
              <a:moveTo>
                <a:pt x="0" y="-1"/>
              </a:moveTo>
              <a:cubicBezTo>
                <a:pt x="263065" y="657207"/>
                <a:pt x="365377" y="883365"/>
                <a:pt x="685862" y="798745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139259</xdr:colOff>
      <xdr:row>36</xdr:row>
      <xdr:rowOff>162074</xdr:rowOff>
    </xdr:from>
    <xdr:ext cx="242952" cy="175048"/>
    <xdr:sp macro="" textlink="">
      <xdr:nvSpPr>
        <xdr:cNvPr id="145" name="テキスト ボックス 144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1215584" y="6334274"/>
          <a:ext cx="24295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5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150067</xdr:colOff>
      <xdr:row>36</xdr:row>
      <xdr:rowOff>60609</xdr:rowOff>
    </xdr:from>
    <xdr:to>
      <xdr:col>5</xdr:col>
      <xdr:colOff>191292</xdr:colOff>
      <xdr:row>37</xdr:row>
      <xdr:rowOff>154276</xdr:rowOff>
    </xdr:to>
    <xdr:sp macro="" textlink="">
      <xdr:nvSpPr>
        <xdr:cNvPr id="146" name="フリーフォーム: 図形 111">
          <a:extLst>
            <a:ext uri="{FF2B5EF4-FFF2-40B4-BE49-F238E27FC236}">
              <a16:creationId xmlns:a16="http://schemas.microsoft.com/office/drawing/2014/main" xmlns="" id="{E6A1C466-E141-4034-98F8-219FBA10F1A4}"/>
            </a:ext>
          </a:extLst>
        </xdr:cNvPr>
        <xdr:cNvSpPr/>
      </xdr:nvSpPr>
      <xdr:spPr>
        <a:xfrm rot="12136756" flipV="1">
          <a:off x="1226392" y="6232809"/>
          <a:ext cx="41225" cy="265117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0753" h="979148">
              <a:moveTo>
                <a:pt x="110651" y="979148"/>
              </a:moveTo>
              <a:cubicBezTo>
                <a:pt x="122182" y="811175"/>
                <a:pt x="145244" y="651652"/>
                <a:pt x="117928" y="444500"/>
              </a:cubicBezTo>
              <a:cubicBezTo>
                <a:pt x="92952" y="246193"/>
                <a:pt x="90695" y="189402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1634070</xdr:colOff>
      <xdr:row>36</xdr:row>
      <xdr:rowOff>149099</xdr:rowOff>
    </xdr:from>
    <xdr:ext cx="396712" cy="183384"/>
    <xdr:sp macro="" textlink="">
      <xdr:nvSpPr>
        <xdr:cNvPr id="147" name="テキスト ボックス 146">
          <a:extLst>
            <a:ext uri="{FF2B5EF4-FFF2-40B4-BE49-F238E27FC236}">
              <a16:creationId xmlns:a16="http://schemas.microsoft.com/office/drawing/2014/main" xmlns="" id="{9A1B0CF9-7BC6-4267-9868-B83CCDAFD689}"/>
            </a:ext>
          </a:extLst>
        </xdr:cNvPr>
        <xdr:cNvSpPr txBox="1"/>
      </xdr:nvSpPr>
      <xdr:spPr>
        <a:xfrm>
          <a:off x="2710395" y="6321299"/>
          <a:ext cx="396712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ブセナ</a:t>
          </a:r>
        </a:p>
      </xdr:txBody>
    </xdr:sp>
    <xdr:clientData/>
  </xdr:oneCellAnchor>
  <xdr:oneCellAnchor>
    <xdr:from>
      <xdr:col>5</xdr:col>
      <xdr:colOff>2210951</xdr:colOff>
      <xdr:row>37</xdr:row>
      <xdr:rowOff>136730</xdr:rowOff>
    </xdr:from>
    <xdr:ext cx="362150" cy="166712"/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3287276" y="6480380"/>
          <a:ext cx="362150" cy="1667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0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許田</a:t>
          </a:r>
          <a:r>
            <a:rPr kumimoji="1" lang="en-US" altLang="ja-JP" sz="10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IC</a:t>
          </a:r>
          <a:endParaRPr kumimoji="1" lang="ja-JP" altLang="en-US" sz="1000" b="0">
            <a:solidFill>
              <a:srgbClr val="1B491B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1525039</xdr:colOff>
      <xdr:row>38</xdr:row>
      <xdr:rowOff>160884</xdr:rowOff>
    </xdr:from>
    <xdr:to>
      <xdr:col>5</xdr:col>
      <xdr:colOff>2370722</xdr:colOff>
      <xdr:row>40</xdr:row>
      <xdr:rowOff>113146</xdr:rowOff>
    </xdr:to>
    <xdr:sp macro="" textlink="">
      <xdr:nvSpPr>
        <xdr:cNvPr id="149" name="フリーフォーム: 図形 109">
          <a:extLst>
            <a:ext uri="{FF2B5EF4-FFF2-40B4-BE49-F238E27FC236}">
              <a16:creationId xmlns:a16="http://schemas.microsoft.com/office/drawing/2014/main" xmlns="" id="{9A19864E-C10E-4C75-A634-DAAE0333BF4B}"/>
            </a:ext>
          </a:extLst>
        </xdr:cNvPr>
        <xdr:cNvSpPr/>
      </xdr:nvSpPr>
      <xdr:spPr>
        <a:xfrm rot="19626725" flipH="1" flipV="1">
          <a:off x="2601364" y="6675984"/>
          <a:ext cx="845683" cy="295162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77268 w 188799"/>
            <a:gd name="connsiteY0" fmla="*/ 979148 h 979148"/>
            <a:gd name="connsiteX1" fmla="*/ 24976 w 188799"/>
            <a:gd name="connsiteY1" fmla="*/ 513426 h 979148"/>
            <a:gd name="connsiteX2" fmla="*/ 66617 w 188799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23809 h 923809"/>
            <a:gd name="connsiteX1" fmla="*/ 24976 w 177268"/>
            <a:gd name="connsiteY1" fmla="*/ 458087 h 923809"/>
            <a:gd name="connsiteX2" fmla="*/ 46995 w 177268"/>
            <a:gd name="connsiteY2" fmla="*/ 0 h 923809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24169 w 224169"/>
            <a:gd name="connsiteY0" fmla="*/ 812078 h 812078"/>
            <a:gd name="connsiteX1" fmla="*/ 171890 w 224169"/>
            <a:gd name="connsiteY1" fmla="*/ 33623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61119 w 224169"/>
            <a:gd name="connsiteY1" fmla="*/ 31370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0 w 224169"/>
            <a:gd name="connsiteY1" fmla="*/ 0 h 812078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93720"/>
            <a:gd name="connsiteY0" fmla="*/ 0 h 476112"/>
            <a:gd name="connsiteX1" fmla="*/ 0 w 193720"/>
            <a:gd name="connsiteY1" fmla="*/ 476112 h 47611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0879 w 206222"/>
            <a:gd name="connsiteY0" fmla="*/ 0 h 453466"/>
            <a:gd name="connsiteX1" fmla="*/ 0 w 206222"/>
            <a:gd name="connsiteY1" fmla="*/ 453466 h 453466"/>
            <a:gd name="connsiteX0" fmla="*/ 288073 w 333416"/>
            <a:gd name="connsiteY0" fmla="*/ 0 h 222725"/>
            <a:gd name="connsiteX1" fmla="*/ 0 w 333416"/>
            <a:gd name="connsiteY1" fmla="*/ 222725 h 222725"/>
            <a:gd name="connsiteX0" fmla="*/ 288073 w 288073"/>
            <a:gd name="connsiteY0" fmla="*/ 59661 h 282386"/>
            <a:gd name="connsiteX1" fmla="*/ 0 w 288073"/>
            <a:gd name="connsiteY1" fmla="*/ 282386 h 282386"/>
            <a:gd name="connsiteX0" fmla="*/ 293736 w 293736"/>
            <a:gd name="connsiteY0" fmla="*/ 59661 h 282386"/>
            <a:gd name="connsiteX1" fmla="*/ 5663 w 293736"/>
            <a:gd name="connsiteY1" fmla="*/ 282386 h 282386"/>
            <a:gd name="connsiteX0" fmla="*/ 282190 w 282190"/>
            <a:gd name="connsiteY0" fmla="*/ 59661 h 269848"/>
            <a:gd name="connsiteX1" fmla="*/ 5663 w 282190"/>
            <a:gd name="connsiteY1" fmla="*/ 269848 h 269848"/>
            <a:gd name="connsiteX0" fmla="*/ 276527 w 276527"/>
            <a:gd name="connsiteY0" fmla="*/ 59661 h 269848"/>
            <a:gd name="connsiteX1" fmla="*/ 0 w 276527"/>
            <a:gd name="connsiteY1" fmla="*/ 269848 h 269848"/>
            <a:gd name="connsiteX0" fmla="*/ 275738 w 275738"/>
            <a:gd name="connsiteY0" fmla="*/ 123458 h 123458"/>
            <a:gd name="connsiteX1" fmla="*/ 0 w 275738"/>
            <a:gd name="connsiteY1" fmla="*/ 90325 h 123458"/>
            <a:gd name="connsiteX0" fmla="*/ 275738 w 275738"/>
            <a:gd name="connsiteY0" fmla="*/ 133241 h 133241"/>
            <a:gd name="connsiteX1" fmla="*/ 0 w 275738"/>
            <a:gd name="connsiteY1" fmla="*/ 100108 h 133241"/>
            <a:gd name="connsiteX0" fmla="*/ 275738 w 275738"/>
            <a:gd name="connsiteY0" fmla="*/ 133241 h 133241"/>
            <a:gd name="connsiteX1" fmla="*/ 120091 w 275738"/>
            <a:gd name="connsiteY1" fmla="*/ 56111 h 133241"/>
            <a:gd name="connsiteX2" fmla="*/ 0 w 275738"/>
            <a:gd name="connsiteY2" fmla="*/ 100108 h 133241"/>
            <a:gd name="connsiteX0" fmla="*/ 275738 w 275738"/>
            <a:gd name="connsiteY0" fmla="*/ 133241 h 133241"/>
            <a:gd name="connsiteX1" fmla="*/ 120091 w 275738"/>
            <a:gd name="connsiteY1" fmla="*/ 56111 h 133241"/>
            <a:gd name="connsiteX2" fmla="*/ 0 w 275738"/>
            <a:gd name="connsiteY2" fmla="*/ 100108 h 133241"/>
            <a:gd name="connsiteX0" fmla="*/ 275738 w 284786"/>
            <a:gd name="connsiteY0" fmla="*/ 133241 h 160638"/>
            <a:gd name="connsiteX1" fmla="*/ 170085 w 284786"/>
            <a:gd name="connsiteY1" fmla="*/ 101613 h 160638"/>
            <a:gd name="connsiteX2" fmla="*/ 0 w 284786"/>
            <a:gd name="connsiteY2" fmla="*/ 100108 h 160638"/>
            <a:gd name="connsiteX0" fmla="*/ 275738 w 275738"/>
            <a:gd name="connsiteY0" fmla="*/ 133241 h 160638"/>
            <a:gd name="connsiteX1" fmla="*/ 170085 w 275738"/>
            <a:gd name="connsiteY1" fmla="*/ 101613 h 160638"/>
            <a:gd name="connsiteX2" fmla="*/ 0 w 275738"/>
            <a:gd name="connsiteY2" fmla="*/ 100108 h 160638"/>
            <a:gd name="connsiteX0" fmla="*/ 275738 w 275738"/>
            <a:gd name="connsiteY0" fmla="*/ 133241 h 133241"/>
            <a:gd name="connsiteX1" fmla="*/ 170085 w 275738"/>
            <a:gd name="connsiteY1" fmla="*/ 101613 h 133241"/>
            <a:gd name="connsiteX2" fmla="*/ 0 w 275738"/>
            <a:gd name="connsiteY2" fmla="*/ 100108 h 133241"/>
            <a:gd name="connsiteX0" fmla="*/ 275738 w 275738"/>
            <a:gd name="connsiteY0" fmla="*/ 133241 h 133241"/>
            <a:gd name="connsiteX1" fmla="*/ 170085 w 275738"/>
            <a:gd name="connsiteY1" fmla="*/ 101613 h 133241"/>
            <a:gd name="connsiteX2" fmla="*/ 0 w 275738"/>
            <a:gd name="connsiteY2" fmla="*/ 100108 h 133241"/>
            <a:gd name="connsiteX0" fmla="*/ 280470 w 280470"/>
            <a:gd name="connsiteY0" fmla="*/ 128841 h 128841"/>
            <a:gd name="connsiteX1" fmla="*/ 170085 w 280470"/>
            <a:gd name="connsiteY1" fmla="*/ 101613 h 128841"/>
            <a:gd name="connsiteX2" fmla="*/ 0 w 280470"/>
            <a:gd name="connsiteY2" fmla="*/ 100108 h 128841"/>
            <a:gd name="connsiteX0" fmla="*/ 280470 w 280470"/>
            <a:gd name="connsiteY0" fmla="*/ 128841 h 128841"/>
            <a:gd name="connsiteX1" fmla="*/ 170085 w 280470"/>
            <a:gd name="connsiteY1" fmla="*/ 101613 h 128841"/>
            <a:gd name="connsiteX2" fmla="*/ 0 w 280470"/>
            <a:gd name="connsiteY2" fmla="*/ 100108 h 128841"/>
            <a:gd name="connsiteX0" fmla="*/ 280470 w 280470"/>
            <a:gd name="connsiteY0" fmla="*/ 128841 h 128841"/>
            <a:gd name="connsiteX1" fmla="*/ 170085 w 280470"/>
            <a:gd name="connsiteY1" fmla="*/ 101613 h 128841"/>
            <a:gd name="connsiteX2" fmla="*/ 0 w 280470"/>
            <a:gd name="connsiteY2" fmla="*/ 100108 h 128841"/>
            <a:gd name="connsiteX0" fmla="*/ 280470 w 280470"/>
            <a:gd name="connsiteY0" fmla="*/ 128841 h 128841"/>
            <a:gd name="connsiteX1" fmla="*/ 170085 w 280470"/>
            <a:gd name="connsiteY1" fmla="*/ 101613 h 128841"/>
            <a:gd name="connsiteX2" fmla="*/ 0 w 280470"/>
            <a:gd name="connsiteY2" fmla="*/ 100108 h 128841"/>
            <a:gd name="connsiteX0" fmla="*/ 280470 w 280470"/>
            <a:gd name="connsiteY0" fmla="*/ 131371 h 131371"/>
            <a:gd name="connsiteX1" fmla="*/ 170085 w 280470"/>
            <a:gd name="connsiteY1" fmla="*/ 104143 h 131371"/>
            <a:gd name="connsiteX2" fmla="*/ 0 w 280470"/>
            <a:gd name="connsiteY2" fmla="*/ 102638 h 131371"/>
            <a:gd name="connsiteX0" fmla="*/ 280470 w 280470"/>
            <a:gd name="connsiteY0" fmla="*/ 131371 h 131371"/>
            <a:gd name="connsiteX1" fmla="*/ 170085 w 280470"/>
            <a:gd name="connsiteY1" fmla="*/ 104143 h 131371"/>
            <a:gd name="connsiteX2" fmla="*/ 0 w 280470"/>
            <a:gd name="connsiteY2" fmla="*/ 102638 h 131371"/>
            <a:gd name="connsiteX0" fmla="*/ 280470 w 280470"/>
            <a:gd name="connsiteY0" fmla="*/ 131371 h 131371"/>
            <a:gd name="connsiteX1" fmla="*/ 170085 w 280470"/>
            <a:gd name="connsiteY1" fmla="*/ 104143 h 131371"/>
            <a:gd name="connsiteX2" fmla="*/ 0 w 280470"/>
            <a:gd name="connsiteY2" fmla="*/ 102638 h 131371"/>
            <a:gd name="connsiteX0" fmla="*/ 276875 w 276875"/>
            <a:gd name="connsiteY0" fmla="*/ 141927 h 141927"/>
            <a:gd name="connsiteX1" fmla="*/ 166490 w 276875"/>
            <a:gd name="connsiteY1" fmla="*/ 114699 h 141927"/>
            <a:gd name="connsiteX2" fmla="*/ 0 w 276875"/>
            <a:gd name="connsiteY2" fmla="*/ 102638 h 141927"/>
            <a:gd name="connsiteX0" fmla="*/ 276875 w 276875"/>
            <a:gd name="connsiteY0" fmla="*/ 108388 h 108388"/>
            <a:gd name="connsiteX1" fmla="*/ 166490 w 276875"/>
            <a:gd name="connsiteY1" fmla="*/ 81160 h 108388"/>
            <a:gd name="connsiteX2" fmla="*/ 0 w 276875"/>
            <a:gd name="connsiteY2" fmla="*/ 69099 h 108388"/>
            <a:gd name="connsiteX0" fmla="*/ 262667 w 262667"/>
            <a:gd name="connsiteY0" fmla="*/ 76508 h 76508"/>
            <a:gd name="connsiteX1" fmla="*/ 152282 w 262667"/>
            <a:gd name="connsiteY1" fmla="*/ 49280 h 76508"/>
            <a:gd name="connsiteX2" fmla="*/ 0 w 262667"/>
            <a:gd name="connsiteY2" fmla="*/ 69099 h 76508"/>
            <a:gd name="connsiteX0" fmla="*/ 312165 w 312165"/>
            <a:gd name="connsiteY0" fmla="*/ 123219 h 123219"/>
            <a:gd name="connsiteX1" fmla="*/ 201780 w 312165"/>
            <a:gd name="connsiteY1" fmla="*/ 95991 h 123219"/>
            <a:gd name="connsiteX2" fmla="*/ 49498 w 312165"/>
            <a:gd name="connsiteY2" fmla="*/ 115810 h 123219"/>
            <a:gd name="connsiteX0" fmla="*/ 264605 w 264605"/>
            <a:gd name="connsiteY0" fmla="*/ 78265 h 115810"/>
            <a:gd name="connsiteX1" fmla="*/ 154220 w 264605"/>
            <a:gd name="connsiteY1" fmla="*/ 51037 h 115810"/>
            <a:gd name="connsiteX2" fmla="*/ 49498 w 264605"/>
            <a:gd name="connsiteY2" fmla="*/ 115810 h 115810"/>
            <a:gd name="connsiteX0" fmla="*/ 253568 w 253568"/>
            <a:gd name="connsiteY0" fmla="*/ 68194 h 105739"/>
            <a:gd name="connsiteX1" fmla="*/ 143183 w 253568"/>
            <a:gd name="connsiteY1" fmla="*/ 40966 h 105739"/>
            <a:gd name="connsiteX2" fmla="*/ 38461 w 253568"/>
            <a:gd name="connsiteY2" fmla="*/ 105739 h 105739"/>
            <a:gd name="connsiteX0" fmla="*/ 253568 w 253568"/>
            <a:gd name="connsiteY0" fmla="*/ 68194 h 105739"/>
            <a:gd name="connsiteX1" fmla="*/ 143183 w 253568"/>
            <a:gd name="connsiteY1" fmla="*/ 40966 h 105739"/>
            <a:gd name="connsiteX2" fmla="*/ 38461 w 253568"/>
            <a:gd name="connsiteY2" fmla="*/ 105739 h 105739"/>
            <a:gd name="connsiteX0" fmla="*/ 253568 w 253568"/>
            <a:gd name="connsiteY0" fmla="*/ 68194 h 105739"/>
            <a:gd name="connsiteX1" fmla="*/ 143183 w 253568"/>
            <a:gd name="connsiteY1" fmla="*/ 40966 h 105739"/>
            <a:gd name="connsiteX2" fmla="*/ 38461 w 253568"/>
            <a:gd name="connsiteY2" fmla="*/ 105739 h 105739"/>
            <a:gd name="connsiteX0" fmla="*/ 253568 w 253568"/>
            <a:gd name="connsiteY0" fmla="*/ 43018 h 80563"/>
            <a:gd name="connsiteX1" fmla="*/ 143183 w 253568"/>
            <a:gd name="connsiteY1" fmla="*/ 15790 h 80563"/>
            <a:gd name="connsiteX2" fmla="*/ 38461 w 253568"/>
            <a:gd name="connsiteY2" fmla="*/ 80563 h 80563"/>
            <a:gd name="connsiteX0" fmla="*/ 247766 w 247766"/>
            <a:gd name="connsiteY0" fmla="*/ 58150 h 95695"/>
            <a:gd name="connsiteX1" fmla="*/ 137381 w 247766"/>
            <a:gd name="connsiteY1" fmla="*/ 30922 h 95695"/>
            <a:gd name="connsiteX2" fmla="*/ 32659 w 247766"/>
            <a:gd name="connsiteY2" fmla="*/ 95695 h 9569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47766" h="95695">
              <a:moveTo>
                <a:pt x="247766" y="58150"/>
              </a:moveTo>
              <a:cubicBezTo>
                <a:pt x="193221" y="70153"/>
                <a:pt x="168748" y="84126"/>
                <a:pt x="137381" y="30922"/>
              </a:cubicBezTo>
              <a:cubicBezTo>
                <a:pt x="95188" y="15132"/>
                <a:pt x="0" y="0"/>
                <a:pt x="32659" y="95695"/>
              </a:cubicBezTo>
            </a:path>
          </a:pathLst>
        </a:custGeom>
        <a:noFill/>
        <a:ln w="15875">
          <a:solidFill>
            <a:srgbClr val="C64E18"/>
          </a:solidFill>
          <a:headEnd type="triangle" w="med" len="med"/>
          <a:tailEnd type="triangl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2052195</xdr:colOff>
      <xdr:row>40</xdr:row>
      <xdr:rowOff>26002</xdr:rowOff>
    </xdr:from>
    <xdr:ext cx="322332" cy="350096"/>
    <xdr:sp macro="" textlink="">
      <xdr:nvSpPr>
        <xdr:cNvPr id="150" name="テキスト ボックス 149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3128520" y="6884002"/>
          <a:ext cx="322332" cy="350096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30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</a:p>
        <a:p>
          <a:pPr algn="ctr"/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25</a:t>
          </a:r>
          <a:r>
            <a:rPr kumimoji="1" lang="ja-JP" altLang="en-US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分</a:t>
          </a:r>
        </a:p>
      </xdr:txBody>
    </xdr:sp>
    <xdr:clientData/>
  </xdr:oneCellAnchor>
  <xdr:oneCellAnchor>
    <xdr:from>
      <xdr:col>5</xdr:col>
      <xdr:colOff>2192075</xdr:colOff>
      <xdr:row>36</xdr:row>
      <xdr:rowOff>22722</xdr:rowOff>
    </xdr:from>
    <xdr:ext cx="170816" cy="183384"/>
    <xdr:sp macro="" textlink="">
      <xdr:nvSpPr>
        <xdr:cNvPr id="151" name="テキスト ボックス 150">
          <a:extLst>
            <a:ext uri="{FF2B5EF4-FFF2-40B4-BE49-F238E27FC236}">
              <a16:creationId xmlns:a16="http://schemas.microsoft.com/office/drawing/2014/main" xmlns="" id="{F268479C-6229-4036-9183-D690C3E345D2}"/>
            </a:ext>
          </a:extLst>
        </xdr:cNvPr>
        <xdr:cNvSpPr txBox="1"/>
      </xdr:nvSpPr>
      <xdr:spPr>
        <a:xfrm>
          <a:off x="3268400" y="6194922"/>
          <a:ext cx="170816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(d)</a:t>
          </a:r>
          <a:endParaRPr kumimoji="1" lang="ja-JP" altLang="en-US" sz="1100" b="0">
            <a:solidFill>
              <a:schemeClr val="dk1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2127981</xdr:colOff>
      <xdr:row>37</xdr:row>
      <xdr:rowOff>35795</xdr:rowOff>
    </xdr:from>
    <xdr:to>
      <xdr:col>5</xdr:col>
      <xdr:colOff>2288897</xdr:colOff>
      <xdr:row>37</xdr:row>
      <xdr:rowOff>134291</xdr:rowOff>
    </xdr:to>
    <xdr:sp macro="" textlink="">
      <xdr:nvSpPr>
        <xdr:cNvPr id="152" name="フリーフォーム: 図形 109">
          <a:extLst>
            <a:ext uri="{FF2B5EF4-FFF2-40B4-BE49-F238E27FC236}">
              <a16:creationId xmlns:a16="http://schemas.microsoft.com/office/drawing/2014/main" xmlns="" id="{9A19864E-C10E-4C75-A634-DAAE0333BF4B}"/>
            </a:ext>
          </a:extLst>
        </xdr:cNvPr>
        <xdr:cNvSpPr/>
      </xdr:nvSpPr>
      <xdr:spPr>
        <a:xfrm rot="19626725" flipH="1" flipV="1">
          <a:off x="3204306" y="6379445"/>
          <a:ext cx="160916" cy="98496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77268 w 188799"/>
            <a:gd name="connsiteY0" fmla="*/ 979148 h 979148"/>
            <a:gd name="connsiteX1" fmla="*/ 24976 w 188799"/>
            <a:gd name="connsiteY1" fmla="*/ 513426 h 979148"/>
            <a:gd name="connsiteX2" fmla="*/ 66617 w 188799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23809 h 923809"/>
            <a:gd name="connsiteX1" fmla="*/ 24976 w 177268"/>
            <a:gd name="connsiteY1" fmla="*/ 458087 h 923809"/>
            <a:gd name="connsiteX2" fmla="*/ 46995 w 177268"/>
            <a:gd name="connsiteY2" fmla="*/ 0 h 923809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24169 w 224169"/>
            <a:gd name="connsiteY0" fmla="*/ 812078 h 812078"/>
            <a:gd name="connsiteX1" fmla="*/ 171890 w 224169"/>
            <a:gd name="connsiteY1" fmla="*/ 33623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61119 w 224169"/>
            <a:gd name="connsiteY1" fmla="*/ 31370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0 w 224169"/>
            <a:gd name="connsiteY1" fmla="*/ 0 h 812078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93720"/>
            <a:gd name="connsiteY0" fmla="*/ 0 h 476112"/>
            <a:gd name="connsiteX1" fmla="*/ 0 w 193720"/>
            <a:gd name="connsiteY1" fmla="*/ 476112 h 47611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0879 w 206222"/>
            <a:gd name="connsiteY0" fmla="*/ 0 h 453466"/>
            <a:gd name="connsiteX1" fmla="*/ 0 w 206222"/>
            <a:gd name="connsiteY1" fmla="*/ 453466 h 453466"/>
            <a:gd name="connsiteX0" fmla="*/ 288073 w 333416"/>
            <a:gd name="connsiteY0" fmla="*/ 0 h 222725"/>
            <a:gd name="connsiteX1" fmla="*/ 0 w 333416"/>
            <a:gd name="connsiteY1" fmla="*/ 222725 h 222725"/>
            <a:gd name="connsiteX0" fmla="*/ 288073 w 288073"/>
            <a:gd name="connsiteY0" fmla="*/ 59661 h 282386"/>
            <a:gd name="connsiteX1" fmla="*/ 0 w 288073"/>
            <a:gd name="connsiteY1" fmla="*/ 282386 h 282386"/>
            <a:gd name="connsiteX0" fmla="*/ 293736 w 293736"/>
            <a:gd name="connsiteY0" fmla="*/ 59661 h 282386"/>
            <a:gd name="connsiteX1" fmla="*/ 5663 w 293736"/>
            <a:gd name="connsiteY1" fmla="*/ 282386 h 282386"/>
            <a:gd name="connsiteX0" fmla="*/ 282190 w 282190"/>
            <a:gd name="connsiteY0" fmla="*/ 59661 h 269848"/>
            <a:gd name="connsiteX1" fmla="*/ 5663 w 282190"/>
            <a:gd name="connsiteY1" fmla="*/ 269848 h 269848"/>
            <a:gd name="connsiteX0" fmla="*/ 276527 w 276527"/>
            <a:gd name="connsiteY0" fmla="*/ 59661 h 269848"/>
            <a:gd name="connsiteX1" fmla="*/ 0 w 276527"/>
            <a:gd name="connsiteY1" fmla="*/ 269848 h 26984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76527" h="269848">
              <a:moveTo>
                <a:pt x="276527" y="59661"/>
              </a:moveTo>
              <a:cubicBezTo>
                <a:pt x="235581" y="0"/>
                <a:pt x="16206" y="179523"/>
                <a:pt x="0" y="269848"/>
              </a:cubicBezTo>
            </a:path>
          </a:pathLst>
        </a:custGeom>
        <a:noFill/>
        <a:ln w="15875">
          <a:solidFill>
            <a:srgbClr val="B59729"/>
          </a:solidFill>
          <a:headEnd type="triangle" w="med" len="med"/>
          <a:tailEnd type="triangl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2336813</xdr:colOff>
      <xdr:row>36</xdr:row>
      <xdr:rowOff>134858</xdr:rowOff>
    </xdr:from>
    <xdr:ext cx="242952" cy="175048"/>
    <xdr:sp macro="" textlink="">
      <xdr:nvSpPr>
        <xdr:cNvPr id="153" name="テキスト ボックス 152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3413138" y="6307058"/>
          <a:ext cx="24295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8km</a:t>
          </a:r>
        </a:p>
      </xdr:txBody>
    </xdr:sp>
    <xdr:clientData/>
  </xdr:oneCellAnchor>
  <xdr:oneCellAnchor>
    <xdr:from>
      <xdr:col>5</xdr:col>
      <xdr:colOff>1716428</xdr:colOff>
      <xdr:row>32</xdr:row>
      <xdr:rowOff>138002</xdr:rowOff>
    </xdr:from>
    <xdr:ext cx="705321" cy="183384"/>
    <xdr:sp macro="" textlink="">
      <xdr:nvSpPr>
        <xdr:cNvPr id="154" name="テキスト ボックス 153">
          <a:extLst>
            <a:ext uri="{FF2B5EF4-FFF2-40B4-BE49-F238E27FC236}">
              <a16:creationId xmlns:a16="http://schemas.microsoft.com/office/drawing/2014/main" xmlns="" id="{A4548C43-776D-4348-8350-201993F6E970}"/>
            </a:ext>
          </a:extLst>
        </xdr:cNvPr>
        <xdr:cNvSpPr txBox="1"/>
      </xdr:nvSpPr>
      <xdr:spPr>
        <a:xfrm>
          <a:off x="2792753" y="5624402"/>
          <a:ext cx="705321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海洋博公演</a:t>
          </a:r>
        </a:p>
      </xdr:txBody>
    </xdr:sp>
    <xdr:clientData/>
  </xdr:oneCellAnchor>
  <xdr:oneCellAnchor>
    <xdr:from>
      <xdr:col>5</xdr:col>
      <xdr:colOff>1895166</xdr:colOff>
      <xdr:row>35</xdr:row>
      <xdr:rowOff>73626</xdr:rowOff>
    </xdr:from>
    <xdr:ext cx="323423" cy="175048"/>
    <xdr:sp macro="" textlink="">
      <xdr:nvSpPr>
        <xdr:cNvPr id="155" name="テキスト ボックス 154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2971491" y="6074376"/>
          <a:ext cx="323423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21km</a:t>
          </a:r>
        </a:p>
      </xdr:txBody>
    </xdr:sp>
    <xdr:clientData/>
  </xdr:oneCellAnchor>
  <xdr:twoCellAnchor>
    <xdr:from>
      <xdr:col>5</xdr:col>
      <xdr:colOff>1813474</xdr:colOff>
      <xdr:row>34</xdr:row>
      <xdr:rowOff>95520</xdr:rowOff>
    </xdr:from>
    <xdr:to>
      <xdr:col>5</xdr:col>
      <xdr:colOff>2109074</xdr:colOff>
      <xdr:row>37</xdr:row>
      <xdr:rowOff>83278</xdr:rowOff>
    </xdr:to>
    <xdr:sp macro="" textlink="">
      <xdr:nvSpPr>
        <xdr:cNvPr id="156" name="フリーフォーム: 図形 109">
          <a:extLst>
            <a:ext uri="{FF2B5EF4-FFF2-40B4-BE49-F238E27FC236}">
              <a16:creationId xmlns:a16="http://schemas.microsoft.com/office/drawing/2014/main" xmlns="" id="{9A19864E-C10E-4C75-A634-DAAE0333BF4B}"/>
            </a:ext>
          </a:extLst>
        </xdr:cNvPr>
        <xdr:cNvSpPr/>
      </xdr:nvSpPr>
      <xdr:spPr>
        <a:xfrm rot="19626725" flipH="1" flipV="1">
          <a:off x="2889799" y="5924820"/>
          <a:ext cx="295600" cy="502108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77268 w 188799"/>
            <a:gd name="connsiteY0" fmla="*/ 979148 h 979148"/>
            <a:gd name="connsiteX1" fmla="*/ 24976 w 188799"/>
            <a:gd name="connsiteY1" fmla="*/ 513426 h 979148"/>
            <a:gd name="connsiteX2" fmla="*/ 66617 w 188799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23809 h 923809"/>
            <a:gd name="connsiteX1" fmla="*/ 24976 w 177268"/>
            <a:gd name="connsiteY1" fmla="*/ 458087 h 923809"/>
            <a:gd name="connsiteX2" fmla="*/ 46995 w 177268"/>
            <a:gd name="connsiteY2" fmla="*/ 0 h 923809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24169 w 224169"/>
            <a:gd name="connsiteY0" fmla="*/ 812078 h 812078"/>
            <a:gd name="connsiteX1" fmla="*/ 171890 w 224169"/>
            <a:gd name="connsiteY1" fmla="*/ 33623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61119 w 224169"/>
            <a:gd name="connsiteY1" fmla="*/ 31370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0 w 224169"/>
            <a:gd name="connsiteY1" fmla="*/ 0 h 812078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93720"/>
            <a:gd name="connsiteY0" fmla="*/ 0 h 476112"/>
            <a:gd name="connsiteX1" fmla="*/ 0 w 193720"/>
            <a:gd name="connsiteY1" fmla="*/ 476112 h 47611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0879 w 206222"/>
            <a:gd name="connsiteY0" fmla="*/ 0 h 453466"/>
            <a:gd name="connsiteX1" fmla="*/ 0 w 206222"/>
            <a:gd name="connsiteY1" fmla="*/ 453466 h 453466"/>
            <a:gd name="connsiteX0" fmla="*/ 288073 w 333416"/>
            <a:gd name="connsiteY0" fmla="*/ 0 h 222725"/>
            <a:gd name="connsiteX1" fmla="*/ 0 w 333416"/>
            <a:gd name="connsiteY1" fmla="*/ 222725 h 222725"/>
            <a:gd name="connsiteX0" fmla="*/ 288073 w 288073"/>
            <a:gd name="connsiteY0" fmla="*/ 59661 h 282386"/>
            <a:gd name="connsiteX1" fmla="*/ 0 w 288073"/>
            <a:gd name="connsiteY1" fmla="*/ 282386 h 282386"/>
            <a:gd name="connsiteX0" fmla="*/ 293736 w 293736"/>
            <a:gd name="connsiteY0" fmla="*/ 59661 h 282386"/>
            <a:gd name="connsiteX1" fmla="*/ 5663 w 293736"/>
            <a:gd name="connsiteY1" fmla="*/ 282386 h 282386"/>
            <a:gd name="connsiteX0" fmla="*/ 282190 w 282190"/>
            <a:gd name="connsiteY0" fmla="*/ 59661 h 269848"/>
            <a:gd name="connsiteX1" fmla="*/ 5663 w 282190"/>
            <a:gd name="connsiteY1" fmla="*/ 269848 h 269848"/>
            <a:gd name="connsiteX0" fmla="*/ 276527 w 276527"/>
            <a:gd name="connsiteY0" fmla="*/ 59661 h 269848"/>
            <a:gd name="connsiteX1" fmla="*/ 0 w 276527"/>
            <a:gd name="connsiteY1" fmla="*/ 269848 h 269848"/>
            <a:gd name="connsiteX0" fmla="*/ 40947 w 126642"/>
            <a:gd name="connsiteY0" fmla="*/ 59661 h 1131647"/>
            <a:gd name="connsiteX1" fmla="*/ 110437 w 126642"/>
            <a:gd name="connsiteY1" fmla="*/ 1131647 h 1131647"/>
            <a:gd name="connsiteX0" fmla="*/ 40946 w 680671"/>
            <a:gd name="connsiteY0" fmla="*/ 59661 h 1131647"/>
            <a:gd name="connsiteX1" fmla="*/ 110436 w 680671"/>
            <a:gd name="connsiteY1" fmla="*/ 1131647 h 1131647"/>
            <a:gd name="connsiteX0" fmla="*/ 40946 w 680671"/>
            <a:gd name="connsiteY0" fmla="*/ 59661 h 1131647"/>
            <a:gd name="connsiteX1" fmla="*/ 327178 w 680671"/>
            <a:gd name="connsiteY1" fmla="*/ 489421 h 1131647"/>
            <a:gd name="connsiteX2" fmla="*/ 110436 w 680671"/>
            <a:gd name="connsiteY2" fmla="*/ 1131647 h 1131647"/>
            <a:gd name="connsiteX0" fmla="*/ 43816 w 680671"/>
            <a:gd name="connsiteY0" fmla="*/ 79906 h 1131647"/>
            <a:gd name="connsiteX1" fmla="*/ 327178 w 680671"/>
            <a:gd name="connsiteY1" fmla="*/ 489421 h 1131647"/>
            <a:gd name="connsiteX2" fmla="*/ 110436 w 680671"/>
            <a:gd name="connsiteY2" fmla="*/ 1131647 h 1131647"/>
            <a:gd name="connsiteX0" fmla="*/ 43816 w 680671"/>
            <a:gd name="connsiteY0" fmla="*/ 79906 h 1131647"/>
            <a:gd name="connsiteX1" fmla="*/ 327178 w 680671"/>
            <a:gd name="connsiteY1" fmla="*/ 489421 h 1131647"/>
            <a:gd name="connsiteX2" fmla="*/ 110436 w 680671"/>
            <a:gd name="connsiteY2" fmla="*/ 1131647 h 1131647"/>
            <a:gd name="connsiteX0" fmla="*/ 43816 w 680671"/>
            <a:gd name="connsiteY0" fmla="*/ 79906 h 1131647"/>
            <a:gd name="connsiteX1" fmla="*/ 327178 w 680671"/>
            <a:gd name="connsiteY1" fmla="*/ 489421 h 1131647"/>
            <a:gd name="connsiteX2" fmla="*/ 110436 w 680671"/>
            <a:gd name="connsiteY2" fmla="*/ 1131647 h 1131647"/>
            <a:gd name="connsiteX0" fmla="*/ 214325 w 851180"/>
            <a:gd name="connsiteY0" fmla="*/ 1 h 1051742"/>
            <a:gd name="connsiteX1" fmla="*/ 327178 w 851180"/>
            <a:gd name="connsiteY1" fmla="*/ 539028 h 1051742"/>
            <a:gd name="connsiteX2" fmla="*/ 280945 w 851180"/>
            <a:gd name="connsiteY2" fmla="*/ 1051742 h 1051742"/>
            <a:gd name="connsiteX0" fmla="*/ 88586 w 725441"/>
            <a:gd name="connsiteY0" fmla="*/ 1 h 1051742"/>
            <a:gd name="connsiteX1" fmla="*/ 201439 w 725441"/>
            <a:gd name="connsiteY1" fmla="*/ 539028 h 1051742"/>
            <a:gd name="connsiteX2" fmla="*/ 155206 w 725441"/>
            <a:gd name="connsiteY2" fmla="*/ 1051742 h 1051742"/>
            <a:gd name="connsiteX0" fmla="*/ 36421 w 673276"/>
            <a:gd name="connsiteY0" fmla="*/ 1 h 1051742"/>
            <a:gd name="connsiteX1" fmla="*/ 149274 w 673276"/>
            <a:gd name="connsiteY1" fmla="*/ 539028 h 1051742"/>
            <a:gd name="connsiteX2" fmla="*/ 103041 w 673276"/>
            <a:gd name="connsiteY2" fmla="*/ 1051742 h 1051742"/>
            <a:gd name="connsiteX0" fmla="*/ 36421 w 673276"/>
            <a:gd name="connsiteY0" fmla="*/ 1 h 1051742"/>
            <a:gd name="connsiteX1" fmla="*/ 149274 w 673276"/>
            <a:gd name="connsiteY1" fmla="*/ 539028 h 1051742"/>
            <a:gd name="connsiteX2" fmla="*/ 103041 w 673276"/>
            <a:gd name="connsiteY2" fmla="*/ 1051742 h 1051742"/>
            <a:gd name="connsiteX0" fmla="*/ 36421 w 673276"/>
            <a:gd name="connsiteY0" fmla="*/ 1 h 1051742"/>
            <a:gd name="connsiteX1" fmla="*/ 149274 w 673276"/>
            <a:gd name="connsiteY1" fmla="*/ 539028 h 1051742"/>
            <a:gd name="connsiteX2" fmla="*/ 103041 w 673276"/>
            <a:gd name="connsiteY2" fmla="*/ 1051742 h 1051742"/>
            <a:gd name="connsiteX0" fmla="*/ 36421 w 673276"/>
            <a:gd name="connsiteY0" fmla="*/ 1 h 1051742"/>
            <a:gd name="connsiteX1" fmla="*/ 352270 w 673276"/>
            <a:gd name="connsiteY1" fmla="*/ 441314 h 1051742"/>
            <a:gd name="connsiteX2" fmla="*/ 103041 w 673276"/>
            <a:gd name="connsiteY2" fmla="*/ 1051742 h 1051742"/>
            <a:gd name="connsiteX0" fmla="*/ 36421 w 352271"/>
            <a:gd name="connsiteY0" fmla="*/ 1 h 1051742"/>
            <a:gd name="connsiteX1" fmla="*/ 352270 w 352271"/>
            <a:gd name="connsiteY1" fmla="*/ 441314 h 1051742"/>
            <a:gd name="connsiteX2" fmla="*/ 103041 w 352271"/>
            <a:gd name="connsiteY2" fmla="*/ 1051742 h 1051742"/>
            <a:gd name="connsiteX0" fmla="*/ 36421 w 352270"/>
            <a:gd name="connsiteY0" fmla="*/ 1 h 1051742"/>
            <a:gd name="connsiteX1" fmla="*/ 352270 w 352270"/>
            <a:gd name="connsiteY1" fmla="*/ 441314 h 1051742"/>
            <a:gd name="connsiteX2" fmla="*/ 103041 w 352270"/>
            <a:gd name="connsiteY2" fmla="*/ 1051742 h 1051742"/>
            <a:gd name="connsiteX0" fmla="*/ 36421 w 388328"/>
            <a:gd name="connsiteY0" fmla="*/ 1 h 1051742"/>
            <a:gd name="connsiteX1" fmla="*/ 352270 w 388328"/>
            <a:gd name="connsiteY1" fmla="*/ 441314 h 1051742"/>
            <a:gd name="connsiteX2" fmla="*/ 103041 w 388328"/>
            <a:gd name="connsiteY2" fmla="*/ 1051742 h 1051742"/>
            <a:gd name="connsiteX0" fmla="*/ 36421 w 388328"/>
            <a:gd name="connsiteY0" fmla="*/ 1 h 1028628"/>
            <a:gd name="connsiteX1" fmla="*/ 352270 w 388328"/>
            <a:gd name="connsiteY1" fmla="*/ 441314 h 1028628"/>
            <a:gd name="connsiteX2" fmla="*/ 43801 w 388328"/>
            <a:gd name="connsiteY2" fmla="*/ 1028628 h 1028628"/>
            <a:gd name="connsiteX0" fmla="*/ 36421 w 388328"/>
            <a:gd name="connsiteY0" fmla="*/ 1 h 1028628"/>
            <a:gd name="connsiteX1" fmla="*/ 352270 w 388328"/>
            <a:gd name="connsiteY1" fmla="*/ 441314 h 1028628"/>
            <a:gd name="connsiteX2" fmla="*/ 43801 w 388328"/>
            <a:gd name="connsiteY2" fmla="*/ 1028628 h 1028628"/>
            <a:gd name="connsiteX0" fmla="*/ 36421 w 388328"/>
            <a:gd name="connsiteY0" fmla="*/ 1 h 1028628"/>
            <a:gd name="connsiteX1" fmla="*/ 352270 w 388328"/>
            <a:gd name="connsiteY1" fmla="*/ 441314 h 1028628"/>
            <a:gd name="connsiteX2" fmla="*/ 43801 w 388328"/>
            <a:gd name="connsiteY2" fmla="*/ 1028628 h 1028628"/>
            <a:gd name="connsiteX0" fmla="*/ 36421 w 356817"/>
            <a:gd name="connsiteY0" fmla="*/ 1 h 1028628"/>
            <a:gd name="connsiteX1" fmla="*/ 320758 w 356817"/>
            <a:gd name="connsiteY1" fmla="*/ 515090 h 1028628"/>
            <a:gd name="connsiteX2" fmla="*/ 43801 w 356817"/>
            <a:gd name="connsiteY2" fmla="*/ 1028628 h 1028628"/>
            <a:gd name="connsiteX0" fmla="*/ 36421 w 356816"/>
            <a:gd name="connsiteY0" fmla="*/ 1 h 1028628"/>
            <a:gd name="connsiteX1" fmla="*/ 320758 w 356816"/>
            <a:gd name="connsiteY1" fmla="*/ 515090 h 1028628"/>
            <a:gd name="connsiteX2" fmla="*/ 43801 w 356816"/>
            <a:gd name="connsiteY2" fmla="*/ 1028628 h 1028628"/>
            <a:gd name="connsiteX0" fmla="*/ 10856 w 331251"/>
            <a:gd name="connsiteY0" fmla="*/ 1 h 1028628"/>
            <a:gd name="connsiteX1" fmla="*/ 295193 w 331251"/>
            <a:gd name="connsiteY1" fmla="*/ 515090 h 1028628"/>
            <a:gd name="connsiteX2" fmla="*/ 18236 w 331251"/>
            <a:gd name="connsiteY2" fmla="*/ 1028628 h 1028628"/>
            <a:gd name="connsiteX0" fmla="*/ 10857 w 331252"/>
            <a:gd name="connsiteY0" fmla="*/ 1 h 1028628"/>
            <a:gd name="connsiteX1" fmla="*/ 295194 w 331252"/>
            <a:gd name="connsiteY1" fmla="*/ 515090 h 1028628"/>
            <a:gd name="connsiteX2" fmla="*/ 18237 w 331252"/>
            <a:gd name="connsiteY2" fmla="*/ 1028628 h 1028628"/>
            <a:gd name="connsiteX0" fmla="*/ 10857 w 388596"/>
            <a:gd name="connsiteY0" fmla="*/ 1 h 1117383"/>
            <a:gd name="connsiteX1" fmla="*/ 295194 w 388596"/>
            <a:gd name="connsiteY1" fmla="*/ 515090 h 1117383"/>
            <a:gd name="connsiteX2" fmla="*/ 18237 w 388596"/>
            <a:gd name="connsiteY2" fmla="*/ 1028628 h 1117383"/>
            <a:gd name="connsiteX0" fmla="*/ 10857 w 431102"/>
            <a:gd name="connsiteY0" fmla="*/ 1 h 1071804"/>
            <a:gd name="connsiteX1" fmla="*/ 337699 w 431102"/>
            <a:gd name="connsiteY1" fmla="*/ 469511 h 1071804"/>
            <a:gd name="connsiteX2" fmla="*/ 18237 w 431102"/>
            <a:gd name="connsiteY2" fmla="*/ 1028628 h 1071804"/>
            <a:gd name="connsiteX0" fmla="*/ 0 w 420245"/>
            <a:gd name="connsiteY0" fmla="*/ 1 h 1071804"/>
            <a:gd name="connsiteX1" fmla="*/ 326842 w 420245"/>
            <a:gd name="connsiteY1" fmla="*/ 469511 h 1071804"/>
            <a:gd name="connsiteX2" fmla="*/ 55137 w 420245"/>
            <a:gd name="connsiteY2" fmla="*/ 970756 h 1071804"/>
            <a:gd name="connsiteX0" fmla="*/ 0 w 420245"/>
            <a:gd name="connsiteY0" fmla="*/ 1 h 1071804"/>
            <a:gd name="connsiteX1" fmla="*/ 326842 w 420245"/>
            <a:gd name="connsiteY1" fmla="*/ 469511 h 1071804"/>
            <a:gd name="connsiteX2" fmla="*/ 55137 w 420245"/>
            <a:gd name="connsiteY2" fmla="*/ 970756 h 107180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420245" h="1071804">
              <a:moveTo>
                <a:pt x="0" y="1"/>
              </a:moveTo>
              <a:cubicBezTo>
                <a:pt x="134146" y="367158"/>
                <a:pt x="330284" y="184722"/>
                <a:pt x="326842" y="469511"/>
              </a:cubicBezTo>
              <a:cubicBezTo>
                <a:pt x="420245" y="1071804"/>
                <a:pt x="198368" y="690917"/>
                <a:pt x="55137" y="970756"/>
              </a:cubicBezTo>
            </a:path>
          </a:pathLst>
        </a:custGeom>
        <a:noFill/>
        <a:ln w="15875">
          <a:solidFill>
            <a:srgbClr val="B59729"/>
          </a:solidFill>
          <a:headEnd type="triangle" w="med" len="med"/>
          <a:tailEnd type="triangl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540414</xdr:colOff>
      <xdr:row>35</xdr:row>
      <xdr:rowOff>19199</xdr:rowOff>
    </xdr:from>
    <xdr:ext cx="243464" cy="175048"/>
    <xdr:sp macro="" textlink="">
      <xdr:nvSpPr>
        <xdr:cNvPr id="157" name="テキスト ボックス 156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1616739" y="6019949"/>
          <a:ext cx="243464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8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114851</xdr:colOff>
      <xdr:row>35</xdr:row>
      <xdr:rowOff>116455</xdr:rowOff>
    </xdr:from>
    <xdr:to>
      <xdr:col>5</xdr:col>
      <xdr:colOff>1219264</xdr:colOff>
      <xdr:row>37</xdr:row>
      <xdr:rowOff>151497</xdr:rowOff>
    </xdr:to>
    <xdr:sp macro="" textlink="">
      <xdr:nvSpPr>
        <xdr:cNvPr id="158" name="フリーフォーム: 図形 114">
          <a:extLst>
            <a:ext uri="{FF2B5EF4-FFF2-40B4-BE49-F238E27FC236}">
              <a16:creationId xmlns:a16="http://schemas.microsoft.com/office/drawing/2014/main" xmlns="" id="{C11D7024-4797-4BF5-9856-539E91282634}"/>
            </a:ext>
          </a:extLst>
        </xdr:cNvPr>
        <xdr:cNvSpPr/>
      </xdr:nvSpPr>
      <xdr:spPr>
        <a:xfrm rot="4842232" flipH="1" flipV="1">
          <a:off x="1554412" y="5753969"/>
          <a:ext cx="377942" cy="1104413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27882 w 145244"/>
            <a:gd name="connsiteY0" fmla="*/ 991105 h 991105"/>
            <a:gd name="connsiteX1" fmla="*/ 117928 w 145244"/>
            <a:gd name="connsiteY1" fmla="*/ 444500 h 991105"/>
            <a:gd name="connsiteX2" fmla="*/ 0 w 145244"/>
            <a:gd name="connsiteY2" fmla="*/ 0 h 991105"/>
            <a:gd name="connsiteX0" fmla="*/ 127882 w 145244"/>
            <a:gd name="connsiteY0" fmla="*/ 991105 h 991105"/>
            <a:gd name="connsiteX1" fmla="*/ 117928 w 145244"/>
            <a:gd name="connsiteY1" fmla="*/ 444500 h 991105"/>
            <a:gd name="connsiteX2" fmla="*/ 0 w 145244"/>
            <a:gd name="connsiteY2" fmla="*/ 0 h 991105"/>
            <a:gd name="connsiteX0" fmla="*/ 127882 w 168917"/>
            <a:gd name="connsiteY0" fmla="*/ 991105 h 991105"/>
            <a:gd name="connsiteX1" fmla="*/ 141601 w 168917"/>
            <a:gd name="connsiteY1" fmla="*/ 489584 h 991105"/>
            <a:gd name="connsiteX2" fmla="*/ 0 w 168917"/>
            <a:gd name="connsiteY2" fmla="*/ 0 h 991105"/>
            <a:gd name="connsiteX0" fmla="*/ 127882 w 168917"/>
            <a:gd name="connsiteY0" fmla="*/ 991105 h 991105"/>
            <a:gd name="connsiteX1" fmla="*/ 141601 w 168917"/>
            <a:gd name="connsiteY1" fmla="*/ 489584 h 991105"/>
            <a:gd name="connsiteX2" fmla="*/ 0 w 168917"/>
            <a:gd name="connsiteY2" fmla="*/ 0 h 991105"/>
            <a:gd name="connsiteX0" fmla="*/ 127882 w 183838"/>
            <a:gd name="connsiteY0" fmla="*/ 991105 h 991105"/>
            <a:gd name="connsiteX1" fmla="*/ 141601 w 183838"/>
            <a:gd name="connsiteY1" fmla="*/ 489584 h 991105"/>
            <a:gd name="connsiteX2" fmla="*/ 0 w 183838"/>
            <a:gd name="connsiteY2" fmla="*/ 0 h 991105"/>
            <a:gd name="connsiteX0" fmla="*/ 127882 w 183838"/>
            <a:gd name="connsiteY0" fmla="*/ 991105 h 991105"/>
            <a:gd name="connsiteX1" fmla="*/ 141601 w 183838"/>
            <a:gd name="connsiteY1" fmla="*/ 489584 h 991105"/>
            <a:gd name="connsiteX2" fmla="*/ 0 w 183838"/>
            <a:gd name="connsiteY2" fmla="*/ 0 h 991105"/>
            <a:gd name="connsiteX0" fmla="*/ 127882 w 183838"/>
            <a:gd name="connsiteY0" fmla="*/ 991105 h 991105"/>
            <a:gd name="connsiteX1" fmla="*/ 141601 w 183838"/>
            <a:gd name="connsiteY1" fmla="*/ 489584 h 991105"/>
            <a:gd name="connsiteX2" fmla="*/ 0 w 183838"/>
            <a:gd name="connsiteY2" fmla="*/ 0 h 991105"/>
            <a:gd name="connsiteX0" fmla="*/ 127882 w 158179"/>
            <a:gd name="connsiteY0" fmla="*/ 991105 h 991105"/>
            <a:gd name="connsiteX1" fmla="*/ 115942 w 158179"/>
            <a:gd name="connsiteY1" fmla="*/ 431445 h 991105"/>
            <a:gd name="connsiteX2" fmla="*/ 0 w 158179"/>
            <a:gd name="connsiteY2" fmla="*/ 0 h 991105"/>
            <a:gd name="connsiteX0" fmla="*/ 127882 w 166553"/>
            <a:gd name="connsiteY0" fmla="*/ 991105 h 991105"/>
            <a:gd name="connsiteX1" fmla="*/ 124316 w 166553"/>
            <a:gd name="connsiteY1" fmla="*/ 440441 h 991105"/>
            <a:gd name="connsiteX2" fmla="*/ 0 w 166553"/>
            <a:gd name="connsiteY2" fmla="*/ 0 h 991105"/>
            <a:gd name="connsiteX0" fmla="*/ 127882 w 156518"/>
            <a:gd name="connsiteY0" fmla="*/ 991105 h 991105"/>
            <a:gd name="connsiteX1" fmla="*/ 124316 w 156518"/>
            <a:gd name="connsiteY1" fmla="*/ 440441 h 991105"/>
            <a:gd name="connsiteX2" fmla="*/ 0 w 156518"/>
            <a:gd name="connsiteY2" fmla="*/ 0 h 991105"/>
            <a:gd name="connsiteX0" fmla="*/ 127882 w 164997"/>
            <a:gd name="connsiteY0" fmla="*/ 991105 h 991105"/>
            <a:gd name="connsiteX1" fmla="*/ 124316 w 164997"/>
            <a:gd name="connsiteY1" fmla="*/ 440441 h 991105"/>
            <a:gd name="connsiteX2" fmla="*/ 0 w 164997"/>
            <a:gd name="connsiteY2" fmla="*/ 0 h 99110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4997" h="991105">
              <a:moveTo>
                <a:pt x="127882" y="991105"/>
              </a:moveTo>
              <a:cubicBezTo>
                <a:pt x="68554" y="799432"/>
                <a:pt x="164997" y="707814"/>
                <a:pt x="124316" y="440441"/>
              </a:cubicBezTo>
              <a:cubicBezTo>
                <a:pt x="99340" y="242134"/>
                <a:pt x="10654" y="280325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349061</xdr:colOff>
      <xdr:row>35</xdr:row>
      <xdr:rowOff>73459</xdr:rowOff>
    </xdr:from>
    <xdr:to>
      <xdr:col>5</xdr:col>
      <xdr:colOff>1206965</xdr:colOff>
      <xdr:row>36</xdr:row>
      <xdr:rowOff>99132</xdr:rowOff>
    </xdr:to>
    <xdr:sp macro="" textlink="">
      <xdr:nvSpPr>
        <xdr:cNvPr id="159" name="フリーフォーム: 図形 114">
          <a:extLst>
            <a:ext uri="{FF2B5EF4-FFF2-40B4-BE49-F238E27FC236}">
              <a16:creationId xmlns:a16="http://schemas.microsoft.com/office/drawing/2014/main" xmlns="" id="{C11D7024-4797-4BF5-9856-539E91282634}"/>
            </a:ext>
          </a:extLst>
        </xdr:cNvPr>
        <xdr:cNvSpPr/>
      </xdr:nvSpPr>
      <xdr:spPr>
        <a:xfrm rot="4842232" flipH="1" flipV="1">
          <a:off x="1755776" y="5743819"/>
          <a:ext cx="197123" cy="857904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27882 w 145244"/>
            <a:gd name="connsiteY0" fmla="*/ 991105 h 991105"/>
            <a:gd name="connsiteX1" fmla="*/ 117928 w 145244"/>
            <a:gd name="connsiteY1" fmla="*/ 444500 h 991105"/>
            <a:gd name="connsiteX2" fmla="*/ 0 w 145244"/>
            <a:gd name="connsiteY2" fmla="*/ 0 h 991105"/>
            <a:gd name="connsiteX0" fmla="*/ 127882 w 145244"/>
            <a:gd name="connsiteY0" fmla="*/ 991105 h 991105"/>
            <a:gd name="connsiteX1" fmla="*/ 117928 w 145244"/>
            <a:gd name="connsiteY1" fmla="*/ 444500 h 991105"/>
            <a:gd name="connsiteX2" fmla="*/ 0 w 145244"/>
            <a:gd name="connsiteY2" fmla="*/ 0 h 991105"/>
            <a:gd name="connsiteX0" fmla="*/ 127882 w 168917"/>
            <a:gd name="connsiteY0" fmla="*/ 991105 h 991105"/>
            <a:gd name="connsiteX1" fmla="*/ 141601 w 168917"/>
            <a:gd name="connsiteY1" fmla="*/ 489584 h 991105"/>
            <a:gd name="connsiteX2" fmla="*/ 0 w 168917"/>
            <a:gd name="connsiteY2" fmla="*/ 0 h 991105"/>
            <a:gd name="connsiteX0" fmla="*/ 127882 w 168917"/>
            <a:gd name="connsiteY0" fmla="*/ 991105 h 991105"/>
            <a:gd name="connsiteX1" fmla="*/ 141601 w 168917"/>
            <a:gd name="connsiteY1" fmla="*/ 489584 h 991105"/>
            <a:gd name="connsiteX2" fmla="*/ 0 w 168917"/>
            <a:gd name="connsiteY2" fmla="*/ 0 h 991105"/>
            <a:gd name="connsiteX0" fmla="*/ 127882 w 183838"/>
            <a:gd name="connsiteY0" fmla="*/ 991105 h 991105"/>
            <a:gd name="connsiteX1" fmla="*/ 141601 w 183838"/>
            <a:gd name="connsiteY1" fmla="*/ 489584 h 991105"/>
            <a:gd name="connsiteX2" fmla="*/ 0 w 183838"/>
            <a:gd name="connsiteY2" fmla="*/ 0 h 991105"/>
            <a:gd name="connsiteX0" fmla="*/ 127882 w 183838"/>
            <a:gd name="connsiteY0" fmla="*/ 991105 h 991105"/>
            <a:gd name="connsiteX1" fmla="*/ 141601 w 183838"/>
            <a:gd name="connsiteY1" fmla="*/ 489584 h 991105"/>
            <a:gd name="connsiteX2" fmla="*/ 0 w 183838"/>
            <a:gd name="connsiteY2" fmla="*/ 0 h 991105"/>
            <a:gd name="connsiteX0" fmla="*/ 127882 w 183838"/>
            <a:gd name="connsiteY0" fmla="*/ 991105 h 991105"/>
            <a:gd name="connsiteX1" fmla="*/ 141601 w 183838"/>
            <a:gd name="connsiteY1" fmla="*/ 489584 h 991105"/>
            <a:gd name="connsiteX2" fmla="*/ 0 w 183838"/>
            <a:gd name="connsiteY2" fmla="*/ 0 h 991105"/>
            <a:gd name="connsiteX0" fmla="*/ 127882 w 158179"/>
            <a:gd name="connsiteY0" fmla="*/ 991105 h 991105"/>
            <a:gd name="connsiteX1" fmla="*/ 115942 w 158179"/>
            <a:gd name="connsiteY1" fmla="*/ 431445 h 991105"/>
            <a:gd name="connsiteX2" fmla="*/ 0 w 158179"/>
            <a:gd name="connsiteY2" fmla="*/ 0 h 991105"/>
            <a:gd name="connsiteX0" fmla="*/ 127882 w 166553"/>
            <a:gd name="connsiteY0" fmla="*/ 991105 h 991105"/>
            <a:gd name="connsiteX1" fmla="*/ 124316 w 166553"/>
            <a:gd name="connsiteY1" fmla="*/ 440441 h 991105"/>
            <a:gd name="connsiteX2" fmla="*/ 0 w 166553"/>
            <a:gd name="connsiteY2" fmla="*/ 0 h 991105"/>
            <a:gd name="connsiteX0" fmla="*/ 127882 w 156518"/>
            <a:gd name="connsiteY0" fmla="*/ 991105 h 991105"/>
            <a:gd name="connsiteX1" fmla="*/ 124316 w 156518"/>
            <a:gd name="connsiteY1" fmla="*/ 440441 h 991105"/>
            <a:gd name="connsiteX2" fmla="*/ 0 w 156518"/>
            <a:gd name="connsiteY2" fmla="*/ 0 h 991105"/>
            <a:gd name="connsiteX0" fmla="*/ 127882 w 164997"/>
            <a:gd name="connsiteY0" fmla="*/ 991105 h 991105"/>
            <a:gd name="connsiteX1" fmla="*/ 124316 w 164997"/>
            <a:gd name="connsiteY1" fmla="*/ 440441 h 991105"/>
            <a:gd name="connsiteX2" fmla="*/ 0 w 164997"/>
            <a:gd name="connsiteY2" fmla="*/ 0 h 991105"/>
            <a:gd name="connsiteX0" fmla="*/ 59328 w 96443"/>
            <a:gd name="connsiteY0" fmla="*/ 770837 h 770837"/>
            <a:gd name="connsiteX1" fmla="*/ 55762 w 96443"/>
            <a:gd name="connsiteY1" fmla="*/ 220173 h 770837"/>
            <a:gd name="connsiteX2" fmla="*/ 71443 w 96443"/>
            <a:gd name="connsiteY2" fmla="*/ 0 h 770837"/>
            <a:gd name="connsiteX0" fmla="*/ 59328 w 96443"/>
            <a:gd name="connsiteY0" fmla="*/ 770837 h 770837"/>
            <a:gd name="connsiteX1" fmla="*/ 55762 w 96443"/>
            <a:gd name="connsiteY1" fmla="*/ 220173 h 770837"/>
            <a:gd name="connsiteX2" fmla="*/ 71443 w 96443"/>
            <a:gd name="connsiteY2" fmla="*/ 0 h 770837"/>
            <a:gd name="connsiteX0" fmla="*/ 59328 w 96443"/>
            <a:gd name="connsiteY0" fmla="*/ 770837 h 770837"/>
            <a:gd name="connsiteX1" fmla="*/ 55762 w 96443"/>
            <a:gd name="connsiteY1" fmla="*/ 220173 h 770837"/>
            <a:gd name="connsiteX2" fmla="*/ 71443 w 96443"/>
            <a:gd name="connsiteY2" fmla="*/ 0 h 770837"/>
            <a:gd name="connsiteX0" fmla="*/ 59328 w 86083"/>
            <a:gd name="connsiteY0" fmla="*/ 770837 h 770837"/>
            <a:gd name="connsiteX1" fmla="*/ 55762 w 86083"/>
            <a:gd name="connsiteY1" fmla="*/ 220173 h 770837"/>
            <a:gd name="connsiteX2" fmla="*/ 71443 w 86083"/>
            <a:gd name="connsiteY2" fmla="*/ 0 h 77083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86083" h="770837">
              <a:moveTo>
                <a:pt x="59328" y="770837"/>
              </a:moveTo>
              <a:cubicBezTo>
                <a:pt x="0" y="579164"/>
                <a:pt x="86083" y="465498"/>
                <a:pt x="55762" y="220173"/>
              </a:cubicBezTo>
              <a:cubicBezTo>
                <a:pt x="60952" y="137262"/>
                <a:pt x="78881" y="93416"/>
                <a:pt x="71443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3541608</xdr:colOff>
      <xdr:row>43</xdr:row>
      <xdr:rowOff>70184</xdr:rowOff>
    </xdr:from>
    <xdr:to>
      <xdr:col>6</xdr:col>
      <xdr:colOff>53262</xdr:colOff>
      <xdr:row>44</xdr:row>
      <xdr:rowOff>82275</xdr:rowOff>
    </xdr:to>
    <xdr:sp macro="" textlink="">
      <xdr:nvSpPr>
        <xdr:cNvPr id="160" name="テキスト ボックス 159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4617933" y="7442534"/>
          <a:ext cx="140679" cy="183541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⑪</a:t>
          </a:r>
        </a:p>
      </xdr:txBody>
    </xdr:sp>
    <xdr:clientData/>
  </xdr:twoCellAnchor>
  <xdr:twoCellAnchor>
    <xdr:from>
      <xdr:col>6</xdr:col>
      <xdr:colOff>61653</xdr:colOff>
      <xdr:row>42</xdr:row>
      <xdr:rowOff>99658</xdr:rowOff>
    </xdr:from>
    <xdr:to>
      <xdr:col>8</xdr:col>
      <xdr:colOff>163064</xdr:colOff>
      <xdr:row>45</xdr:row>
      <xdr:rowOff>21870</xdr:rowOff>
    </xdr:to>
    <xdr:sp macro="" textlink="">
      <xdr:nvSpPr>
        <xdr:cNvPr id="161" name="フリーフォーム: 図形 127">
          <a:extLst>
            <a:ext uri="{FF2B5EF4-FFF2-40B4-BE49-F238E27FC236}">
              <a16:creationId xmlns:a16="http://schemas.microsoft.com/office/drawing/2014/main" xmlns="" id="{E4E69221-FD31-4C8B-84A7-7BA3ACF5DC07}"/>
            </a:ext>
          </a:extLst>
        </xdr:cNvPr>
        <xdr:cNvSpPr/>
      </xdr:nvSpPr>
      <xdr:spPr>
        <a:xfrm rot="5400000">
          <a:off x="4794690" y="7272871"/>
          <a:ext cx="436562" cy="491936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0 w 323202"/>
            <a:gd name="connsiteY0" fmla="*/ 898307 h 898307"/>
            <a:gd name="connsiteX1" fmla="*/ 295885 w 323202"/>
            <a:gd name="connsiteY1" fmla="*/ 444500 h 898307"/>
            <a:gd name="connsiteX2" fmla="*/ 177957 w 323202"/>
            <a:gd name="connsiteY2" fmla="*/ 0 h 898307"/>
            <a:gd name="connsiteX0" fmla="*/ 0 w 323202"/>
            <a:gd name="connsiteY0" fmla="*/ 898307 h 898307"/>
            <a:gd name="connsiteX1" fmla="*/ 295885 w 323202"/>
            <a:gd name="connsiteY1" fmla="*/ 444500 h 898307"/>
            <a:gd name="connsiteX2" fmla="*/ 177957 w 323202"/>
            <a:gd name="connsiteY2" fmla="*/ 0 h 898307"/>
            <a:gd name="connsiteX0" fmla="*/ 0 w 268652"/>
            <a:gd name="connsiteY0" fmla="*/ 898307 h 898307"/>
            <a:gd name="connsiteX1" fmla="*/ 227173 w 268652"/>
            <a:gd name="connsiteY1" fmla="*/ 363658 h 898307"/>
            <a:gd name="connsiteX2" fmla="*/ 177957 w 268652"/>
            <a:gd name="connsiteY2" fmla="*/ 0 h 898307"/>
            <a:gd name="connsiteX0" fmla="*/ 0 w 254489"/>
            <a:gd name="connsiteY0" fmla="*/ 829019 h 829019"/>
            <a:gd name="connsiteX1" fmla="*/ 227173 w 254489"/>
            <a:gd name="connsiteY1" fmla="*/ 294370 h 829019"/>
            <a:gd name="connsiteX2" fmla="*/ 109248 w 254489"/>
            <a:gd name="connsiteY2" fmla="*/ 1 h 829019"/>
            <a:gd name="connsiteX0" fmla="*/ 0 w 479414"/>
            <a:gd name="connsiteY0" fmla="*/ 829017 h 829017"/>
            <a:gd name="connsiteX1" fmla="*/ 452098 w 479414"/>
            <a:gd name="connsiteY1" fmla="*/ 588140 h 829017"/>
            <a:gd name="connsiteX2" fmla="*/ 109248 w 479414"/>
            <a:gd name="connsiteY2" fmla="*/ -1 h 829017"/>
            <a:gd name="connsiteX0" fmla="*/ 0 w 479414"/>
            <a:gd name="connsiteY0" fmla="*/ 829019 h 829019"/>
            <a:gd name="connsiteX1" fmla="*/ 452098 w 479414"/>
            <a:gd name="connsiteY1" fmla="*/ 588142 h 829019"/>
            <a:gd name="connsiteX2" fmla="*/ 109248 w 479414"/>
            <a:gd name="connsiteY2" fmla="*/ 1 h 829019"/>
            <a:gd name="connsiteX0" fmla="*/ 0 w 479414"/>
            <a:gd name="connsiteY0" fmla="*/ 829017 h 829017"/>
            <a:gd name="connsiteX1" fmla="*/ 452098 w 479414"/>
            <a:gd name="connsiteY1" fmla="*/ 588140 h 829017"/>
            <a:gd name="connsiteX2" fmla="*/ 109248 w 479414"/>
            <a:gd name="connsiteY2" fmla="*/ -1 h 829017"/>
            <a:gd name="connsiteX0" fmla="*/ 1 w 689339"/>
            <a:gd name="connsiteY0" fmla="*/ 1007836 h 1007836"/>
            <a:gd name="connsiteX1" fmla="*/ 662023 w 689339"/>
            <a:gd name="connsiteY1" fmla="*/ 588142 h 1007836"/>
            <a:gd name="connsiteX2" fmla="*/ 319173 w 689339"/>
            <a:gd name="connsiteY2" fmla="*/ 1 h 1007836"/>
            <a:gd name="connsiteX0" fmla="*/ 198414 w 887752"/>
            <a:gd name="connsiteY0" fmla="*/ 1007834 h 1007834"/>
            <a:gd name="connsiteX1" fmla="*/ 860436 w 887752"/>
            <a:gd name="connsiteY1" fmla="*/ 588140 h 1007834"/>
            <a:gd name="connsiteX2" fmla="*/ 517586 w 887752"/>
            <a:gd name="connsiteY2" fmla="*/ -1 h 1007834"/>
            <a:gd name="connsiteX0" fmla="*/ 198414 w 518314"/>
            <a:gd name="connsiteY0" fmla="*/ 1007836 h 1007836"/>
            <a:gd name="connsiteX1" fmla="*/ 155674 w 518314"/>
            <a:gd name="connsiteY1" fmla="*/ 690322 h 1007836"/>
            <a:gd name="connsiteX2" fmla="*/ 517586 w 518314"/>
            <a:gd name="connsiteY2" fmla="*/ 1 h 1007836"/>
            <a:gd name="connsiteX0" fmla="*/ 498314 w 818214"/>
            <a:gd name="connsiteY0" fmla="*/ 1007834 h 1007834"/>
            <a:gd name="connsiteX1" fmla="*/ 455574 w 818214"/>
            <a:gd name="connsiteY1" fmla="*/ 690320 h 1007834"/>
            <a:gd name="connsiteX2" fmla="*/ 817486 w 818214"/>
            <a:gd name="connsiteY2" fmla="*/ -1 h 1007834"/>
            <a:gd name="connsiteX0" fmla="*/ 498314 w 818214"/>
            <a:gd name="connsiteY0" fmla="*/ 1007836 h 1007836"/>
            <a:gd name="connsiteX1" fmla="*/ 440583 w 818214"/>
            <a:gd name="connsiteY1" fmla="*/ 613684 h 1007836"/>
            <a:gd name="connsiteX2" fmla="*/ 817486 w 818214"/>
            <a:gd name="connsiteY2" fmla="*/ 1 h 1007836"/>
            <a:gd name="connsiteX0" fmla="*/ 498314 w 818214"/>
            <a:gd name="connsiteY0" fmla="*/ 1007834 h 1007834"/>
            <a:gd name="connsiteX1" fmla="*/ 440583 w 818214"/>
            <a:gd name="connsiteY1" fmla="*/ 613682 h 1007834"/>
            <a:gd name="connsiteX2" fmla="*/ 817486 w 818214"/>
            <a:gd name="connsiteY2" fmla="*/ -1 h 1007834"/>
            <a:gd name="connsiteX0" fmla="*/ 498314 w 773235"/>
            <a:gd name="connsiteY0" fmla="*/ 918425 h 918425"/>
            <a:gd name="connsiteX1" fmla="*/ 440583 w 773235"/>
            <a:gd name="connsiteY1" fmla="*/ 524273 h 918425"/>
            <a:gd name="connsiteX2" fmla="*/ 772507 w 773235"/>
            <a:gd name="connsiteY2" fmla="*/ -1 h 918425"/>
            <a:gd name="connsiteX0" fmla="*/ 498314 w 953177"/>
            <a:gd name="connsiteY0" fmla="*/ 918427 h 918427"/>
            <a:gd name="connsiteX1" fmla="*/ 440583 w 953177"/>
            <a:gd name="connsiteY1" fmla="*/ 524275 h 918427"/>
            <a:gd name="connsiteX2" fmla="*/ 772507 w 953177"/>
            <a:gd name="connsiteY2" fmla="*/ 1 h 918427"/>
            <a:gd name="connsiteX0" fmla="*/ 498314 w 953177"/>
            <a:gd name="connsiteY0" fmla="*/ 918425 h 918425"/>
            <a:gd name="connsiteX1" fmla="*/ 500569 w 953177"/>
            <a:gd name="connsiteY1" fmla="*/ 498726 h 918425"/>
            <a:gd name="connsiteX2" fmla="*/ 772507 w 953177"/>
            <a:gd name="connsiteY2" fmla="*/ -1 h 918425"/>
            <a:gd name="connsiteX0" fmla="*/ 498314 w 953177"/>
            <a:gd name="connsiteY0" fmla="*/ 918427 h 918427"/>
            <a:gd name="connsiteX1" fmla="*/ 500569 w 953177"/>
            <a:gd name="connsiteY1" fmla="*/ 498728 h 918427"/>
            <a:gd name="connsiteX2" fmla="*/ 772507 w 953177"/>
            <a:gd name="connsiteY2" fmla="*/ 1 h 9184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953177" h="918427">
              <a:moveTo>
                <a:pt x="498314" y="918427"/>
              </a:moveTo>
              <a:cubicBezTo>
                <a:pt x="0" y="838638"/>
                <a:pt x="422922" y="718655"/>
                <a:pt x="500569" y="498728"/>
              </a:cubicBezTo>
              <a:cubicBezTo>
                <a:pt x="460601" y="211012"/>
                <a:pt x="953177" y="317131"/>
                <a:pt x="772507" y="1"/>
              </a:cubicBezTo>
            </a:path>
          </a:pathLst>
        </a:custGeom>
        <a:noFill/>
        <a:ln w="15875">
          <a:solidFill>
            <a:srgbClr val="1E7C71"/>
          </a:solidFill>
          <a:headEnd type="none" w="med" len="med"/>
          <a:tailEnd type="triangle" w="lg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145514</xdr:colOff>
      <xdr:row>44</xdr:row>
      <xdr:rowOff>8451</xdr:rowOff>
    </xdr:from>
    <xdr:to>
      <xdr:col>6</xdr:col>
      <xdr:colOff>360040</xdr:colOff>
      <xdr:row>45</xdr:row>
      <xdr:rowOff>10306</xdr:rowOff>
    </xdr:to>
    <xdr:sp macro="" textlink="">
      <xdr:nvSpPr>
        <xdr:cNvPr id="162" name="テキスト ボックス 161">
          <a:extLst>
            <a:ext uri="{FF2B5EF4-FFF2-40B4-BE49-F238E27FC236}">
              <a16:creationId xmlns:a16="http://schemas.microsoft.com/office/drawing/2014/main" xmlns="" id="{40060C46-196A-4F53-B897-441FCD6918C8}"/>
            </a:ext>
          </a:extLst>
        </xdr:cNvPr>
        <xdr:cNvSpPr txBox="1"/>
      </xdr:nvSpPr>
      <xdr:spPr>
        <a:xfrm>
          <a:off x="4850864" y="7552251"/>
          <a:ext cx="214526" cy="173305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pPr algn="ctr"/>
          <a:r>
            <a:rPr kumimoji="1" lang="en-US" altLang="ja-JP" sz="1050" b="0">
              <a:solidFill>
                <a:srgbClr val="1E7C71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</a:t>
          </a:r>
          <a:r>
            <a:rPr kumimoji="1" lang="ja-JP" altLang="en-US" sz="1050" b="0">
              <a:solidFill>
                <a:srgbClr val="1E7C71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駅</a:t>
          </a:r>
        </a:p>
      </xdr:txBody>
    </xdr:sp>
    <xdr:clientData/>
  </xdr:twoCellAnchor>
  <xdr:twoCellAnchor>
    <xdr:from>
      <xdr:col>5</xdr:col>
      <xdr:colOff>1158392</xdr:colOff>
      <xdr:row>48</xdr:row>
      <xdr:rowOff>101197</xdr:rowOff>
    </xdr:from>
    <xdr:to>
      <xdr:col>5</xdr:col>
      <xdr:colOff>1299585</xdr:colOff>
      <xdr:row>49</xdr:row>
      <xdr:rowOff>104659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xmlns="" id="{A6C58968-4361-4A57-BFD5-E14041E7AAA9}"/>
            </a:ext>
          </a:extLst>
        </xdr:cNvPr>
        <xdr:cNvSpPr txBox="1"/>
      </xdr:nvSpPr>
      <xdr:spPr>
        <a:xfrm>
          <a:off x="2234717" y="8330797"/>
          <a:ext cx="141193" cy="174912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no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⑤</a:t>
          </a:r>
        </a:p>
      </xdr:txBody>
    </xdr:sp>
    <xdr:clientData/>
  </xdr:twoCellAnchor>
  <xdr:oneCellAnchor>
    <xdr:from>
      <xdr:col>5</xdr:col>
      <xdr:colOff>1286555</xdr:colOff>
      <xdr:row>48</xdr:row>
      <xdr:rowOff>147788</xdr:rowOff>
    </xdr:from>
    <xdr:ext cx="846386" cy="183384"/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xmlns="" id="{6F3D4C4D-3B85-4E77-9C95-2AB8EFE5CE31}"/>
            </a:ext>
          </a:extLst>
        </xdr:cNvPr>
        <xdr:cNvSpPr txBox="1"/>
      </xdr:nvSpPr>
      <xdr:spPr>
        <a:xfrm>
          <a:off x="2362880" y="8377388"/>
          <a:ext cx="846386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平和記念公園</a:t>
          </a:r>
        </a:p>
      </xdr:txBody>
    </xdr:sp>
    <xdr:clientData/>
  </xdr:oneCellAnchor>
  <xdr:oneCellAnchor>
    <xdr:from>
      <xdr:col>5</xdr:col>
      <xdr:colOff>274863</xdr:colOff>
      <xdr:row>49</xdr:row>
      <xdr:rowOff>19880</xdr:rowOff>
    </xdr:from>
    <xdr:ext cx="787973" cy="183384"/>
    <xdr:sp macro="" textlink="">
      <xdr:nvSpPr>
        <xdr:cNvPr id="165" name="テキスト ボックス 164">
          <a:extLst>
            <a:ext uri="{FF2B5EF4-FFF2-40B4-BE49-F238E27FC236}">
              <a16:creationId xmlns:a16="http://schemas.microsoft.com/office/drawing/2014/main" xmlns="" id="{6F3D4C4D-3B85-4E77-9C95-2AB8EFE5CE31}"/>
            </a:ext>
          </a:extLst>
        </xdr:cNvPr>
        <xdr:cNvSpPr txBox="1"/>
      </xdr:nvSpPr>
      <xdr:spPr>
        <a:xfrm>
          <a:off x="1351188" y="8420930"/>
          <a:ext cx="787973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chemeClr val="dk1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ひめゆりの塔</a:t>
          </a:r>
        </a:p>
      </xdr:txBody>
    </xdr:sp>
    <xdr:clientData/>
  </xdr:oneCellAnchor>
  <xdr:twoCellAnchor>
    <xdr:from>
      <xdr:col>5</xdr:col>
      <xdr:colOff>927029</xdr:colOff>
      <xdr:row>47</xdr:row>
      <xdr:rowOff>94962</xdr:rowOff>
    </xdr:from>
    <xdr:to>
      <xdr:col>5</xdr:col>
      <xdr:colOff>1039882</xdr:colOff>
      <xdr:row>48</xdr:row>
      <xdr:rowOff>71724</xdr:rowOff>
    </xdr:to>
    <xdr:sp macro="" textlink="">
      <xdr:nvSpPr>
        <xdr:cNvPr id="166" name="フリーフォーム: 図形 109">
          <a:extLst>
            <a:ext uri="{FF2B5EF4-FFF2-40B4-BE49-F238E27FC236}">
              <a16:creationId xmlns:a16="http://schemas.microsoft.com/office/drawing/2014/main" xmlns="" id="{9A19864E-C10E-4C75-A634-DAAE0333BF4B}"/>
            </a:ext>
          </a:extLst>
        </xdr:cNvPr>
        <xdr:cNvSpPr/>
      </xdr:nvSpPr>
      <xdr:spPr>
        <a:xfrm rot="19626725" flipH="1" flipV="1">
          <a:off x="2003354" y="8153112"/>
          <a:ext cx="112853" cy="148212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77268 w 188799"/>
            <a:gd name="connsiteY0" fmla="*/ 979148 h 979148"/>
            <a:gd name="connsiteX1" fmla="*/ 24976 w 188799"/>
            <a:gd name="connsiteY1" fmla="*/ 513426 h 979148"/>
            <a:gd name="connsiteX2" fmla="*/ 66617 w 188799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23809 h 923809"/>
            <a:gd name="connsiteX1" fmla="*/ 24976 w 177268"/>
            <a:gd name="connsiteY1" fmla="*/ 458087 h 923809"/>
            <a:gd name="connsiteX2" fmla="*/ 46995 w 177268"/>
            <a:gd name="connsiteY2" fmla="*/ 0 h 923809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24169 w 224169"/>
            <a:gd name="connsiteY0" fmla="*/ 812078 h 812078"/>
            <a:gd name="connsiteX1" fmla="*/ 171890 w 224169"/>
            <a:gd name="connsiteY1" fmla="*/ 33623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61119 w 224169"/>
            <a:gd name="connsiteY1" fmla="*/ 31370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0 w 224169"/>
            <a:gd name="connsiteY1" fmla="*/ 0 h 812078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93720"/>
            <a:gd name="connsiteY0" fmla="*/ 0 h 476112"/>
            <a:gd name="connsiteX1" fmla="*/ 0 w 193720"/>
            <a:gd name="connsiteY1" fmla="*/ 476112 h 47611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5514 w 210857"/>
            <a:gd name="connsiteY0" fmla="*/ 0 h 465892"/>
            <a:gd name="connsiteX1" fmla="*/ 0 w 210857"/>
            <a:gd name="connsiteY1" fmla="*/ 465892 h 465892"/>
            <a:gd name="connsiteX0" fmla="*/ 160879 w 206222"/>
            <a:gd name="connsiteY0" fmla="*/ 0 h 453466"/>
            <a:gd name="connsiteX1" fmla="*/ 0 w 206222"/>
            <a:gd name="connsiteY1" fmla="*/ 453466 h 45346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206222" h="453466">
              <a:moveTo>
                <a:pt x="160879" y="0"/>
              </a:moveTo>
              <a:cubicBezTo>
                <a:pt x="206222" y="129753"/>
                <a:pt x="66649" y="313536"/>
                <a:pt x="0" y="453466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625999</xdr:colOff>
      <xdr:row>47</xdr:row>
      <xdr:rowOff>148465</xdr:rowOff>
    </xdr:from>
    <xdr:ext cx="321306" cy="175048"/>
    <xdr:sp macro="" textlink="">
      <xdr:nvSpPr>
        <xdr:cNvPr id="167" name="テキスト ボックス 166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1702324" y="8206615"/>
          <a:ext cx="321306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11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1064526</xdr:colOff>
      <xdr:row>48</xdr:row>
      <xdr:rowOff>168601</xdr:rowOff>
    </xdr:from>
    <xdr:to>
      <xdr:col>5</xdr:col>
      <xdr:colOff>1154728</xdr:colOff>
      <xdr:row>49</xdr:row>
      <xdr:rowOff>68289</xdr:rowOff>
    </xdr:to>
    <xdr:sp macro="" textlink="">
      <xdr:nvSpPr>
        <xdr:cNvPr id="168" name="フリーフォーム: 図形 109">
          <a:extLst>
            <a:ext uri="{FF2B5EF4-FFF2-40B4-BE49-F238E27FC236}">
              <a16:creationId xmlns:a16="http://schemas.microsoft.com/office/drawing/2014/main" xmlns="" id="{9A19864E-C10E-4C75-A634-DAAE0333BF4B}"/>
            </a:ext>
          </a:extLst>
        </xdr:cNvPr>
        <xdr:cNvSpPr/>
      </xdr:nvSpPr>
      <xdr:spPr>
        <a:xfrm rot="19626725" flipV="1">
          <a:off x="2140851" y="8398201"/>
          <a:ext cx="90202" cy="71138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77268 w 188799"/>
            <a:gd name="connsiteY0" fmla="*/ 979148 h 979148"/>
            <a:gd name="connsiteX1" fmla="*/ 24976 w 188799"/>
            <a:gd name="connsiteY1" fmla="*/ 513426 h 979148"/>
            <a:gd name="connsiteX2" fmla="*/ 66617 w 188799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23809 h 923809"/>
            <a:gd name="connsiteX1" fmla="*/ 24976 w 177268"/>
            <a:gd name="connsiteY1" fmla="*/ 458087 h 923809"/>
            <a:gd name="connsiteX2" fmla="*/ 46995 w 177268"/>
            <a:gd name="connsiteY2" fmla="*/ 0 h 923809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24169 w 224169"/>
            <a:gd name="connsiteY0" fmla="*/ 812078 h 812078"/>
            <a:gd name="connsiteX1" fmla="*/ 171890 w 224169"/>
            <a:gd name="connsiteY1" fmla="*/ 33623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61119 w 224169"/>
            <a:gd name="connsiteY1" fmla="*/ 31370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0 w 224169"/>
            <a:gd name="connsiteY1" fmla="*/ 0 h 812078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  <a:gd name="connsiteX0" fmla="*/ 148377 w 148377"/>
            <a:gd name="connsiteY0" fmla="*/ 0 h 476112"/>
            <a:gd name="connsiteX1" fmla="*/ 0 w 148377"/>
            <a:gd name="connsiteY1" fmla="*/ 476112 h 4761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</a:cxnLst>
          <a:rect l="l" t="t" r="r" b="b"/>
          <a:pathLst>
            <a:path w="148377" h="476112">
              <a:moveTo>
                <a:pt x="148377" y="0"/>
              </a:moveTo>
              <a:cubicBezTo>
                <a:pt x="96091" y="14010"/>
                <a:pt x="59897" y="217109"/>
                <a:pt x="0" y="476112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1092250</xdr:colOff>
      <xdr:row>50</xdr:row>
      <xdr:rowOff>7632</xdr:rowOff>
    </xdr:from>
    <xdr:ext cx="348109" cy="175048"/>
    <xdr:sp macro="" textlink="">
      <xdr:nvSpPr>
        <xdr:cNvPr id="169" name="テキスト ボックス 168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2168575" y="8580132"/>
          <a:ext cx="348109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3.5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twoCellAnchor>
    <xdr:from>
      <xdr:col>5</xdr:col>
      <xdr:colOff>1244509</xdr:colOff>
      <xdr:row>48</xdr:row>
      <xdr:rowOff>23619</xdr:rowOff>
    </xdr:from>
    <xdr:to>
      <xdr:col>5</xdr:col>
      <xdr:colOff>1370709</xdr:colOff>
      <xdr:row>48</xdr:row>
      <xdr:rowOff>121193</xdr:rowOff>
    </xdr:to>
    <xdr:sp macro="" textlink="">
      <xdr:nvSpPr>
        <xdr:cNvPr id="170" name="フリーフォーム: 図形 109">
          <a:extLst>
            <a:ext uri="{FF2B5EF4-FFF2-40B4-BE49-F238E27FC236}">
              <a16:creationId xmlns:a16="http://schemas.microsoft.com/office/drawing/2014/main" xmlns="" id="{9A19864E-C10E-4C75-A634-DAAE0333BF4B}"/>
            </a:ext>
          </a:extLst>
        </xdr:cNvPr>
        <xdr:cNvSpPr/>
      </xdr:nvSpPr>
      <xdr:spPr>
        <a:xfrm rot="19626725" flipV="1">
          <a:off x="2320834" y="8253219"/>
          <a:ext cx="126200" cy="97574"/>
        </a:xfrm>
        <a:custGeom>
          <a:avLst/>
          <a:gdLst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27000"/>
            <a:gd name="connsiteY0" fmla="*/ 916215 h 916215"/>
            <a:gd name="connsiteX1" fmla="*/ 117928 w 127000"/>
            <a:gd name="connsiteY1" fmla="*/ 444500 h 916215"/>
            <a:gd name="connsiteX2" fmla="*/ 0 w 127000"/>
            <a:gd name="connsiteY2" fmla="*/ 0 h 916215"/>
            <a:gd name="connsiteX0" fmla="*/ 127000 w 132051"/>
            <a:gd name="connsiteY0" fmla="*/ 916215 h 916215"/>
            <a:gd name="connsiteX1" fmla="*/ 117928 w 132051"/>
            <a:gd name="connsiteY1" fmla="*/ 444500 h 916215"/>
            <a:gd name="connsiteX2" fmla="*/ 0 w 132051"/>
            <a:gd name="connsiteY2" fmla="*/ 0 h 916215"/>
            <a:gd name="connsiteX0" fmla="*/ 110651 w 127931"/>
            <a:gd name="connsiteY0" fmla="*/ 979148 h 979148"/>
            <a:gd name="connsiteX1" fmla="*/ 117928 w 127931"/>
            <a:gd name="connsiteY1" fmla="*/ 444500 h 979148"/>
            <a:gd name="connsiteX2" fmla="*/ 0 w 127931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10651 w 130753"/>
            <a:gd name="connsiteY0" fmla="*/ 979148 h 979148"/>
            <a:gd name="connsiteX1" fmla="*/ 117928 w 130753"/>
            <a:gd name="connsiteY1" fmla="*/ 444500 h 979148"/>
            <a:gd name="connsiteX2" fmla="*/ 0 w 130753"/>
            <a:gd name="connsiteY2" fmla="*/ 0 h 979148"/>
            <a:gd name="connsiteX0" fmla="*/ 177268 w 188799"/>
            <a:gd name="connsiteY0" fmla="*/ 979148 h 979148"/>
            <a:gd name="connsiteX1" fmla="*/ 24976 w 188799"/>
            <a:gd name="connsiteY1" fmla="*/ 513426 h 979148"/>
            <a:gd name="connsiteX2" fmla="*/ 66617 w 188799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79148 h 979148"/>
            <a:gd name="connsiteX1" fmla="*/ 24976 w 177268"/>
            <a:gd name="connsiteY1" fmla="*/ 513426 h 979148"/>
            <a:gd name="connsiteX2" fmla="*/ 66617 w 177268"/>
            <a:gd name="connsiteY2" fmla="*/ 0 h 979148"/>
            <a:gd name="connsiteX0" fmla="*/ 177268 w 177268"/>
            <a:gd name="connsiteY0" fmla="*/ 923809 h 923809"/>
            <a:gd name="connsiteX1" fmla="*/ 24976 w 177268"/>
            <a:gd name="connsiteY1" fmla="*/ 458087 h 923809"/>
            <a:gd name="connsiteX2" fmla="*/ 46995 w 177268"/>
            <a:gd name="connsiteY2" fmla="*/ 0 h 923809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78444 w 230736"/>
            <a:gd name="connsiteY1" fmla="*/ 523853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30736 w 230736"/>
            <a:gd name="connsiteY0" fmla="*/ 989575 h 989575"/>
            <a:gd name="connsiteX1" fmla="*/ 171890 w 230736"/>
            <a:gd name="connsiteY1" fmla="*/ 336239 h 989575"/>
            <a:gd name="connsiteX2" fmla="*/ 0 w 230736"/>
            <a:gd name="connsiteY2" fmla="*/ 0 h 989575"/>
            <a:gd name="connsiteX0" fmla="*/ 224169 w 224169"/>
            <a:gd name="connsiteY0" fmla="*/ 812078 h 812078"/>
            <a:gd name="connsiteX1" fmla="*/ 171890 w 224169"/>
            <a:gd name="connsiteY1" fmla="*/ 336239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54769 w 224169"/>
            <a:gd name="connsiteY1" fmla="*/ 305983 h 812078"/>
            <a:gd name="connsiteX2" fmla="*/ 0 w 224169"/>
            <a:gd name="connsiteY2" fmla="*/ 0 h 812078"/>
            <a:gd name="connsiteX0" fmla="*/ 224169 w 224169"/>
            <a:gd name="connsiteY0" fmla="*/ 812078 h 812078"/>
            <a:gd name="connsiteX1" fmla="*/ 161119 w 224169"/>
            <a:gd name="connsiteY1" fmla="*/ 313709 h 812078"/>
            <a:gd name="connsiteX2" fmla="*/ 0 w 224169"/>
            <a:gd name="connsiteY2" fmla="*/ 0 h 81207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24169" h="812078">
              <a:moveTo>
                <a:pt x="224169" y="812078"/>
              </a:moveTo>
              <a:cubicBezTo>
                <a:pt x="215861" y="432617"/>
                <a:pt x="203526" y="341467"/>
                <a:pt x="161119" y="313709"/>
              </a:cubicBezTo>
              <a:cubicBezTo>
                <a:pt x="97016" y="227868"/>
                <a:pt x="26979" y="243678"/>
                <a:pt x="0" y="0"/>
              </a:cubicBezTo>
            </a:path>
          </a:pathLst>
        </a:custGeom>
        <a:noFill/>
        <a:ln w="15875">
          <a:solidFill>
            <a:srgbClr val="B59729"/>
          </a:solidFill>
          <a:headEnd type="none" w="med" len="med"/>
          <a:tailEnd type="triangl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1389074</xdr:colOff>
      <xdr:row>47</xdr:row>
      <xdr:rowOff>123294</xdr:rowOff>
    </xdr:from>
    <xdr:ext cx="242952" cy="175048"/>
    <xdr:sp macro="" textlink="">
      <xdr:nvSpPr>
        <xdr:cNvPr id="171" name="テキスト ボックス 170">
          <a:extLst>
            <a:ext uri="{FF2B5EF4-FFF2-40B4-BE49-F238E27FC236}">
              <a16:creationId xmlns:a16="http://schemas.microsoft.com/office/drawing/2014/main" xmlns="" id="{48E7AE06-8CED-4A29-9581-98281E4309D2}"/>
            </a:ext>
          </a:extLst>
        </xdr:cNvPr>
        <xdr:cNvSpPr txBox="1"/>
      </xdr:nvSpPr>
      <xdr:spPr>
        <a:xfrm>
          <a:off x="2465399" y="8181444"/>
          <a:ext cx="242952" cy="175048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pPr algn="ctr"/>
          <a:r>
            <a:rPr kumimoji="1" lang="en-US" altLang="ja-JP" sz="1050" b="1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8</a:t>
          </a:r>
          <a:r>
            <a:rPr kumimoji="1" lang="en-US" altLang="ja-JP" sz="1050" b="0">
              <a:solidFill>
                <a:srgbClr val="4E1006"/>
              </a:solidFill>
              <a:latin typeface="HGPｺﾞｼｯｸM" panose="020B0600000000000000" pitchFamily="50" charset="-128"/>
              <a:ea typeface="HGPｺﾞｼｯｸM" panose="020B0600000000000000" pitchFamily="50" charset="-128"/>
              <a:cs typeface="+mn-cs"/>
            </a:rPr>
            <a:t>km</a:t>
          </a:r>
          <a:endParaRPr kumimoji="1" lang="ja-JP" altLang="en-US" sz="1050" b="0">
            <a:solidFill>
              <a:srgbClr val="4E1006"/>
            </a:solidFill>
            <a:latin typeface="HGPｺﾞｼｯｸM" panose="020B0600000000000000" pitchFamily="50" charset="-128"/>
            <a:ea typeface="HGPｺﾞｼｯｸM" panose="020B0600000000000000" pitchFamily="50" charset="-128"/>
            <a:cs typeface="+mn-cs"/>
          </a:endParaRPr>
        </a:p>
      </xdr:txBody>
    </xdr:sp>
    <xdr:clientData/>
  </xdr:oneCellAnchor>
  <xdr:oneCellAnchor>
    <xdr:from>
      <xdr:col>6</xdr:col>
      <xdr:colOff>369457</xdr:colOff>
      <xdr:row>45</xdr:row>
      <xdr:rowOff>133073</xdr:rowOff>
    </xdr:from>
    <xdr:ext cx="282129" cy="183384"/>
    <xdr:sp macro="" textlink="">
      <xdr:nvSpPr>
        <xdr:cNvPr id="172" name="テキスト ボックス 171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5074807" y="7848323"/>
          <a:ext cx="282129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1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那覇</a:t>
          </a:r>
        </a:p>
      </xdr:txBody>
    </xdr:sp>
    <xdr:clientData/>
  </xdr:oneCellAnchor>
  <xdr:oneCellAnchor>
    <xdr:from>
      <xdr:col>6</xdr:col>
      <xdr:colOff>380159</xdr:colOff>
      <xdr:row>44</xdr:row>
      <xdr:rowOff>160043</xdr:rowOff>
    </xdr:from>
    <xdr:ext cx="116250" cy="183384"/>
    <xdr:sp macro="" textlink="">
      <xdr:nvSpPr>
        <xdr:cNvPr id="173" name="テキスト ボックス 172">
          <a:extLst>
            <a:ext uri="{FF2B5EF4-FFF2-40B4-BE49-F238E27FC236}">
              <a16:creationId xmlns:a16="http://schemas.microsoft.com/office/drawing/2014/main" xmlns="" id="{43B964AC-8BD9-4226-860A-3608E5290754}"/>
            </a:ext>
          </a:extLst>
        </xdr:cNvPr>
        <xdr:cNvSpPr txBox="1"/>
      </xdr:nvSpPr>
      <xdr:spPr>
        <a:xfrm>
          <a:off x="5085509" y="7703843"/>
          <a:ext cx="116250" cy="183384"/>
        </a:xfrm>
        <a:prstGeom prst="rect">
          <a:avLst/>
        </a:prstGeom>
        <a:solidFill>
          <a:schemeClr val="bg1"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100" b="0">
              <a:solidFill>
                <a:srgbClr val="1B491B"/>
              </a:solidFill>
              <a:latin typeface="HGPｺﾞｼｯｸE" panose="020B0900000000000000" pitchFamily="50" charset="-128"/>
              <a:ea typeface="HGPｺﾞｼｯｸE" panose="020B0900000000000000" pitchFamily="50" charset="-128"/>
              <a:cs typeface="+mn-cs"/>
            </a:rPr>
            <a:t>IC</a:t>
          </a:r>
          <a:endParaRPr kumimoji="1" lang="ja-JP" altLang="en-US" sz="1100" b="0">
            <a:solidFill>
              <a:srgbClr val="1B491B"/>
            </a:solidFill>
            <a:latin typeface="HGPｺﾞｼｯｸE" panose="020B0900000000000000" pitchFamily="50" charset="-128"/>
            <a:ea typeface="HGPｺﾞｼｯｸE" panose="020B0900000000000000" pitchFamily="50" charset="-128"/>
            <a:cs typeface="+mn-cs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open?id=1OuHrO9486a0Mku06CkTtnzvkei8&amp;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170"/>
  <sheetViews>
    <sheetView showGridLines="0" tabSelected="1" zoomScale="90" zoomScaleNormal="90" workbookViewId="0">
      <pane ySplit="7695" topLeftCell="A60"/>
      <selection pane="bottomLeft" activeCell="K33" sqref="K33"/>
    </sheetView>
  </sheetViews>
  <sheetFormatPr defaultColWidth="6.625" defaultRowHeight="14.1" customHeight="1" outlineLevelCol="1"/>
  <cols>
    <col min="1" max="1" width="0.875" style="2" customWidth="1"/>
    <col min="2" max="2" width="2.125" style="1" customWidth="1"/>
    <col min="3" max="3" width="3" style="2" customWidth="1"/>
    <col min="4" max="4" width="6.5" style="2" customWidth="1"/>
    <col min="5" max="5" width="1.625" style="2" customWidth="1"/>
    <col min="6" max="6" width="47.625" style="2" customWidth="1"/>
    <col min="7" max="7" width="5.125" style="3" customWidth="1"/>
    <col min="8" max="8" width="6.75" style="2" hidden="1" customWidth="1" outlineLevel="1"/>
    <col min="9" max="9" width="6.75" style="142" customWidth="1" collapsed="1"/>
    <col min="10" max="10" width="7.375" style="4" hidden="1" customWidth="1" outlineLevel="1"/>
    <col min="11" max="11" width="5.125" style="3" customWidth="1" collapsed="1"/>
    <col min="12" max="12" width="5.125" style="3" customWidth="1"/>
    <col min="13" max="14" width="0.875" customWidth="1"/>
    <col min="15" max="15" width="5.125" style="2" customWidth="1"/>
    <col min="16" max="16" width="2.625" style="2" customWidth="1"/>
    <col min="17" max="17" width="11.125" style="2" customWidth="1"/>
    <col min="18" max="18" width="1.625" style="2" customWidth="1"/>
    <col min="19" max="19" width="2.625" style="2" customWidth="1"/>
    <col min="20" max="20" width="11.125" style="2" customWidth="1"/>
    <col min="21" max="21" width="1.625" style="2" customWidth="1"/>
    <col min="22" max="22" width="2.625" style="2" customWidth="1"/>
    <col min="23" max="23" width="11.125" style="2" customWidth="1"/>
    <col min="24" max="24" width="1.625" style="2" customWidth="1"/>
    <col min="25" max="25" width="2.625" style="2" customWidth="1"/>
    <col min="26" max="26" width="11.125" style="2" customWidth="1"/>
    <col min="27" max="28" width="0.875" style="2" customWidth="1"/>
    <col min="29" max="16384" width="6.625" style="2"/>
  </cols>
  <sheetData>
    <row r="1" spans="2:2" ht="14.1" customHeight="1">
      <c r="B1" s="1" t="s">
        <v>0</v>
      </c>
    </row>
    <row r="61" spans="2:14" ht="14.1" customHeight="1">
      <c r="B61" s="1" t="s">
        <v>1</v>
      </c>
      <c r="I61" s="2"/>
      <c r="N61" s="2"/>
    </row>
    <row r="62" spans="2:14" ht="14.1" customHeight="1">
      <c r="C62" s="2" t="s">
        <v>2</v>
      </c>
      <c r="F62" s="5"/>
      <c r="G62" s="6" t="s">
        <v>3</v>
      </c>
      <c r="H62" s="7"/>
      <c r="I62" s="8" t="s">
        <v>4</v>
      </c>
      <c r="J62" s="9"/>
      <c r="K62" s="10"/>
      <c r="L62" s="6" t="s">
        <v>5</v>
      </c>
      <c r="N62" s="2"/>
    </row>
    <row r="63" spans="2:14" ht="14.1" customHeight="1">
      <c r="F63" s="5"/>
      <c r="G63" s="11" t="s">
        <v>6</v>
      </c>
      <c r="H63" s="12" t="s">
        <v>7</v>
      </c>
      <c r="I63" s="13" t="s">
        <v>8</v>
      </c>
      <c r="J63" s="14" t="s">
        <v>9</v>
      </c>
      <c r="K63" s="15" t="s">
        <v>6</v>
      </c>
      <c r="L63" s="16" t="s">
        <v>6</v>
      </c>
      <c r="N63" s="2"/>
    </row>
    <row r="64" spans="2:14" ht="14.1" customHeight="1">
      <c r="C64" s="17" t="s">
        <v>10</v>
      </c>
      <c r="F64" s="5"/>
      <c r="G64" s="18" t="s">
        <v>11</v>
      </c>
      <c r="H64" s="12" t="s">
        <v>12</v>
      </c>
      <c r="I64" s="13" t="s">
        <v>13</v>
      </c>
      <c r="J64" s="14" t="s">
        <v>14</v>
      </c>
      <c r="K64" s="19" t="s">
        <v>15</v>
      </c>
      <c r="L64" s="20" t="s">
        <v>15</v>
      </c>
      <c r="N64" s="2"/>
    </row>
    <row r="65" spans="1:30" ht="7.5" customHeight="1">
      <c r="F65" s="5"/>
      <c r="G65" s="21"/>
      <c r="H65" s="22"/>
      <c r="I65" s="23"/>
      <c r="J65" s="24"/>
      <c r="K65" s="25"/>
      <c r="N65" s="2"/>
    </row>
    <row r="66" spans="1:30" ht="14.1" customHeight="1">
      <c r="B66" s="26" t="s">
        <v>16</v>
      </c>
      <c r="C66" s="27"/>
      <c r="D66" s="27"/>
      <c r="E66" s="27"/>
      <c r="F66" s="28"/>
      <c r="G66" s="29"/>
      <c r="H66" s="30"/>
      <c r="I66" s="31"/>
      <c r="J66" s="32"/>
      <c r="K66" s="33"/>
      <c r="L66" s="34"/>
      <c r="N66" s="2"/>
    </row>
    <row r="67" spans="1:30" ht="14.1" customHeight="1">
      <c r="C67" s="2" t="s">
        <v>17</v>
      </c>
      <c r="F67" s="5"/>
      <c r="G67" s="21"/>
      <c r="H67" s="22"/>
      <c r="I67" s="23"/>
      <c r="J67" s="24"/>
      <c r="K67" s="25"/>
      <c r="N67" s="2"/>
    </row>
    <row r="68" spans="1:30" ht="14.1" customHeight="1">
      <c r="D68" s="35"/>
      <c r="E68" s="35"/>
      <c r="F68" s="36"/>
      <c r="G68" s="37"/>
      <c r="H68" s="38"/>
      <c r="I68" s="39"/>
      <c r="J68" s="40"/>
      <c r="K68" s="41"/>
      <c r="L68" s="42"/>
      <c r="N68" s="2"/>
    </row>
    <row r="69" spans="1:30" ht="14.1" customHeight="1">
      <c r="D69" s="35">
        <v>0.23194444444444443</v>
      </c>
      <c r="E69" s="35"/>
      <c r="F69" s="36" t="s">
        <v>18</v>
      </c>
      <c r="G69" s="37">
        <f>(HOUR(H69)-HOUR(D69))*60+(MINUTE(H69)-MINUTE(D69))</f>
        <v>20</v>
      </c>
      <c r="H69" s="38">
        <v>0.24583333333333335</v>
      </c>
      <c r="I69" s="39"/>
      <c r="J69" s="40"/>
      <c r="K69" s="41">
        <f>(HOUR(D70)*60+MINUTE(D70))-(HOUR(H69)*60+MINUTE(H69))</f>
        <v>46</v>
      </c>
      <c r="N69" s="2"/>
    </row>
    <row r="70" spans="1:30" ht="14.1" customHeight="1">
      <c r="D70" s="43">
        <v>0.27777777777777779</v>
      </c>
      <c r="E70" s="44"/>
      <c r="F70" s="45" t="s">
        <v>19</v>
      </c>
      <c r="G70" s="37">
        <f>(HOUR(H70)-HOUR(D70))*60+(MINUTE(H70)-MINUTE(D70))</f>
        <v>180</v>
      </c>
      <c r="H70" s="46">
        <v>0.40277777777777773</v>
      </c>
      <c r="I70" s="47"/>
      <c r="J70" s="48"/>
      <c r="K70" s="41">
        <f>(HOUR(D71)*60+MINUTE(D71))-(HOUR(H70)*60+MINUTE(H70))</f>
        <v>50</v>
      </c>
      <c r="L70" s="49"/>
      <c r="N70" s="2"/>
      <c r="AC70" s="1"/>
    </row>
    <row r="71" spans="1:30" ht="14.1" customHeight="1">
      <c r="D71" s="44">
        <v>0.4375</v>
      </c>
      <c r="E71" s="44"/>
      <c r="F71" s="45" t="s">
        <v>20</v>
      </c>
      <c r="G71" s="50"/>
      <c r="H71" s="51"/>
      <c r="I71" s="52">
        <v>10</v>
      </c>
      <c r="J71" s="53">
        <v>40</v>
      </c>
      <c r="K71" s="54">
        <f>ROUND(I71/J71*60,0)</f>
        <v>15</v>
      </c>
      <c r="L71" s="55">
        <v>15</v>
      </c>
      <c r="N71" s="2"/>
    </row>
    <row r="72" spans="1:30" ht="14.1" customHeight="1">
      <c r="C72" s="27" t="s">
        <v>21</v>
      </c>
      <c r="D72" s="56"/>
      <c r="E72" s="56"/>
      <c r="F72" s="57"/>
      <c r="G72" s="58"/>
      <c r="H72" s="59"/>
      <c r="I72" s="60"/>
      <c r="J72" s="61"/>
      <c r="K72" s="62"/>
      <c r="L72" s="63"/>
      <c r="N72" s="2"/>
    </row>
    <row r="73" spans="1:30" ht="14.1" customHeight="1">
      <c r="D73" s="64">
        <f>TIME(HOUR(D71),MINUTE(D71)+K71+L71,SECOND(D71))</f>
        <v>0.45833333333333331</v>
      </c>
      <c r="E73" s="44"/>
      <c r="F73" s="45" t="s">
        <v>22</v>
      </c>
      <c r="G73" s="65">
        <v>20</v>
      </c>
      <c r="H73" s="66"/>
      <c r="I73" s="47"/>
      <c r="J73" s="48"/>
      <c r="K73" s="67">
        <v>20</v>
      </c>
      <c r="L73" s="49"/>
      <c r="N73" s="2"/>
    </row>
    <row r="74" spans="1:30" ht="14.1" customHeight="1">
      <c r="D74" s="64">
        <f>TIME(HOUR(D73),MINUTE(D73)+G73+K73,SECOND(D73))</f>
        <v>0.4861111111111111</v>
      </c>
      <c r="E74" s="44"/>
      <c r="F74" s="45" t="s">
        <v>23</v>
      </c>
      <c r="G74" s="50">
        <v>45</v>
      </c>
      <c r="H74" s="68"/>
      <c r="I74" s="47"/>
      <c r="J74" s="48"/>
      <c r="K74" s="69">
        <v>15</v>
      </c>
      <c r="L74" s="49"/>
      <c r="N74" s="2"/>
    </row>
    <row r="75" spans="1:30" s="1" customFormat="1" ht="14.1" customHeight="1">
      <c r="C75" s="2"/>
      <c r="D75" s="64">
        <f>TIME(HOUR(D74),MINUTE(D74)+G74+K74,SECOND(D74))</f>
        <v>0.52777777777777779</v>
      </c>
      <c r="E75" s="70"/>
      <c r="F75" s="71" t="s">
        <v>24</v>
      </c>
      <c r="G75" s="65">
        <f>ROUND(HOUR(D76-D75)*60+MINUTE(D76-D75)-K75,0)</f>
        <v>20</v>
      </c>
      <c r="H75" s="72"/>
      <c r="I75" s="73"/>
      <c r="J75" s="74"/>
      <c r="K75" s="75"/>
      <c r="L75" s="76"/>
      <c r="M75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4.1" customHeight="1">
      <c r="A76" s="1"/>
      <c r="D76" s="43">
        <v>0.54166666666666663</v>
      </c>
      <c r="E76" s="44"/>
      <c r="F76" s="45" t="s">
        <v>25</v>
      </c>
      <c r="G76" s="50">
        <v>150</v>
      </c>
      <c r="H76" s="38"/>
      <c r="I76" s="47"/>
      <c r="J76" s="48"/>
      <c r="K76" s="67"/>
      <c r="L76" s="49"/>
      <c r="N76" s="2"/>
    </row>
    <row r="77" spans="1:30" ht="14.1" customHeight="1">
      <c r="D77" s="64">
        <f>TIME(HOUR(D76),MINUTE(D76)+G76,SECOND(D76))</f>
        <v>0.64583333333333337</v>
      </c>
      <c r="E77" s="44"/>
      <c r="F77" s="45" t="s">
        <v>26</v>
      </c>
      <c r="G77" s="77">
        <v>40</v>
      </c>
      <c r="H77" s="68"/>
      <c r="I77" s="47"/>
      <c r="J77" s="48"/>
      <c r="K77" s="69">
        <v>10</v>
      </c>
      <c r="L77" s="49"/>
      <c r="N77" s="2"/>
    </row>
    <row r="78" spans="1:30" ht="14.1" customHeight="1">
      <c r="D78" s="64">
        <f>TIME(HOUR(D77),MINUTE(D77)+G77+K77,SECOND(D77))</f>
        <v>0.68055555555555547</v>
      </c>
      <c r="E78" s="44"/>
      <c r="F78" s="45" t="s">
        <v>27</v>
      </c>
      <c r="G78" s="77">
        <v>40</v>
      </c>
      <c r="H78" s="68"/>
      <c r="I78" s="47"/>
      <c r="J78" s="48"/>
      <c r="K78" s="67">
        <v>10</v>
      </c>
      <c r="L78" s="49"/>
      <c r="N78" s="2"/>
    </row>
    <row r="79" spans="1:30" ht="14.1" customHeight="1">
      <c r="D79" s="78">
        <v>0.72916666666666663</v>
      </c>
      <c r="E79" s="79"/>
      <c r="F79" s="80" t="s">
        <v>28</v>
      </c>
      <c r="G79" s="81"/>
      <c r="H79" s="82"/>
      <c r="I79" s="52"/>
      <c r="J79" s="83"/>
      <c r="K79" s="84"/>
      <c r="L79" s="55"/>
      <c r="N79" s="2"/>
    </row>
    <row r="80" spans="1:30" ht="14.1" customHeight="1">
      <c r="B80" s="26" t="s">
        <v>29</v>
      </c>
      <c r="C80" s="27"/>
      <c r="D80" s="27"/>
      <c r="E80" s="27"/>
      <c r="F80" s="28"/>
      <c r="G80" s="29"/>
      <c r="H80" s="30"/>
      <c r="I80" s="31"/>
      <c r="J80" s="32"/>
      <c r="K80" s="33"/>
      <c r="L80" s="34"/>
      <c r="N80" s="2"/>
    </row>
    <row r="81" spans="1:30" s="1" customFormat="1" ht="14.1" customHeight="1">
      <c r="A81" s="2"/>
      <c r="C81" s="2"/>
      <c r="D81" s="85">
        <v>0.45833333333333331</v>
      </c>
      <c r="E81" s="2"/>
      <c r="F81" s="2" t="s">
        <v>30</v>
      </c>
      <c r="G81" s="86">
        <v>0</v>
      </c>
      <c r="H81" s="87">
        <f>TIME(HOUR(D81),MINUTE(D81)+G81,SECOND(D81))</f>
        <v>0.45833333333333331</v>
      </c>
      <c r="I81" s="88">
        <v>10</v>
      </c>
      <c r="J81" s="89">
        <v>40</v>
      </c>
      <c r="K81" s="90">
        <f>ROUND(I81/J81*60,0)</f>
        <v>15</v>
      </c>
      <c r="L81" s="49"/>
      <c r="M81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4.1" customHeight="1">
      <c r="D82" s="64">
        <f>TIME(HOUR(D81),MINUTE(D81)+G81+K81,SECOND(D81))</f>
        <v>0.46875</v>
      </c>
      <c r="E82" s="44"/>
      <c r="F82" s="45" t="s">
        <v>31</v>
      </c>
      <c r="G82" s="77">
        <v>30</v>
      </c>
      <c r="H82" s="91">
        <f>TIME(HOUR(D82),MINUTE(D82)+G82,SECOND(D82))</f>
        <v>0.48958333333333331</v>
      </c>
      <c r="I82" s="88">
        <v>9</v>
      </c>
      <c r="J82" s="89">
        <v>40</v>
      </c>
      <c r="K82" s="90">
        <f>ROUND(I82/J82*60,0)</f>
        <v>14</v>
      </c>
      <c r="L82" s="49">
        <v>11</v>
      </c>
      <c r="N82" s="2"/>
    </row>
    <row r="83" spans="1:30" s="1" customFormat="1" ht="14.1" customHeight="1">
      <c r="C83" s="27" t="s">
        <v>32</v>
      </c>
      <c r="D83" s="56"/>
      <c r="E83" s="56"/>
      <c r="F83" s="57"/>
      <c r="G83" s="92" t="str">
        <f>"約"&amp;ROUNDDOWN((HOUR(H88-D84)*60+MINUTE(H88-D84))/60,0)&amp;"時間"&amp;(HOUR(H88-D84)*60+MINUTE(H88-D84))-60*ROUNDDOWN((HOUR(H88-D84)*60+MINUTE(H88-D84))/60,0)&amp;"分"</f>
        <v>約1時間35分</v>
      </c>
      <c r="H83" s="93"/>
      <c r="I83" s="94"/>
      <c r="J83" s="95"/>
      <c r="K83" s="96"/>
      <c r="L83" s="97"/>
      <c r="M83"/>
      <c r="N83"/>
      <c r="O83" s="98"/>
    </row>
    <row r="84" spans="1:30" s="1" customFormat="1" ht="14.1" customHeight="1">
      <c r="C84" s="2"/>
      <c r="D84" s="64">
        <f>TIME(HOUR(H82),MINUTE(H82)+K82+L82,SECOND(H82))</f>
        <v>0.50694444444444442</v>
      </c>
      <c r="E84" s="44"/>
      <c r="F84" s="45" t="s">
        <v>33</v>
      </c>
      <c r="G84" s="77">
        <v>15</v>
      </c>
      <c r="H84" s="87">
        <f t="shared" ref="H84:H89" si="0">TIME(HOUR(D84),MINUTE(D84)+G84,SECOND(D84))</f>
        <v>0.51736111111111105</v>
      </c>
      <c r="I84" s="88">
        <v>2</v>
      </c>
      <c r="J84" s="89">
        <v>40</v>
      </c>
      <c r="K84" s="90">
        <f t="shared" ref="K84:K89" si="1">ROUND(I84/J84*60,0)</f>
        <v>3</v>
      </c>
      <c r="L84" s="49">
        <v>2</v>
      </c>
      <c r="M84"/>
      <c r="N84"/>
    </row>
    <row r="85" spans="1:30" s="1" customFormat="1" ht="14.1" customHeight="1">
      <c r="A85" s="2"/>
      <c r="C85" s="2"/>
      <c r="D85" s="64">
        <f>TIME(HOUR(H84),MINUTE(H84)+K84+L84,SECOND(H84))</f>
        <v>0.52083333333333337</v>
      </c>
      <c r="E85" s="70"/>
      <c r="F85" s="71" t="s">
        <v>34</v>
      </c>
      <c r="G85" s="77">
        <v>5</v>
      </c>
      <c r="H85" s="87">
        <f t="shared" si="0"/>
        <v>0.52430555555555558</v>
      </c>
      <c r="I85" s="88">
        <v>2</v>
      </c>
      <c r="J85" s="89">
        <v>40</v>
      </c>
      <c r="K85" s="90">
        <f t="shared" si="1"/>
        <v>3</v>
      </c>
      <c r="L85" s="49">
        <v>2</v>
      </c>
      <c r="M85"/>
      <c r="N85"/>
      <c r="O85" s="2"/>
    </row>
    <row r="86" spans="1:30" ht="14.1" customHeight="1">
      <c r="A86" s="1"/>
      <c r="D86" s="64">
        <f>TIME(HOUR(H85),MINUTE(H85)+K85+L85,SECOND(H85))</f>
        <v>0.52777777777777779</v>
      </c>
      <c r="E86" s="44"/>
      <c r="F86" s="45" t="s">
        <v>35</v>
      </c>
      <c r="G86" s="77">
        <v>20</v>
      </c>
      <c r="H86" s="87">
        <f t="shared" si="0"/>
        <v>0.54166666666666663</v>
      </c>
      <c r="I86" s="99">
        <v>0.5</v>
      </c>
      <c r="J86" s="89">
        <v>40</v>
      </c>
      <c r="K86" s="90">
        <f t="shared" si="1"/>
        <v>1</v>
      </c>
      <c r="L86" s="49">
        <v>4</v>
      </c>
      <c r="O86" s="1"/>
    </row>
    <row r="87" spans="1:30" ht="14.1" customHeight="1">
      <c r="D87" s="64">
        <f>TIME(HOUR(H86),MINUTE(H86)+K86+L86,SECOND(H86))</f>
        <v>0.54513888888888895</v>
      </c>
      <c r="F87" s="2" t="s">
        <v>36</v>
      </c>
      <c r="G87" s="77">
        <v>10</v>
      </c>
      <c r="H87" s="87">
        <f t="shared" si="0"/>
        <v>0.55208333333333337</v>
      </c>
      <c r="I87" s="99">
        <v>1.5</v>
      </c>
      <c r="J87" s="89">
        <v>40</v>
      </c>
      <c r="K87" s="90">
        <f t="shared" si="1"/>
        <v>2</v>
      </c>
      <c r="L87" s="49">
        <v>8</v>
      </c>
    </row>
    <row r="88" spans="1:30" ht="14.1" customHeight="1">
      <c r="A88" s="1"/>
      <c r="C88" s="100"/>
      <c r="D88" s="101">
        <f>TIME(HOUR(H87),MINUTE(H87)+K87+L87,SECOND(H87))</f>
        <v>0.55902777777777779</v>
      </c>
      <c r="E88" s="79"/>
      <c r="F88" s="80" t="s">
        <v>37</v>
      </c>
      <c r="G88" s="81">
        <v>20</v>
      </c>
      <c r="H88" s="102">
        <f t="shared" si="0"/>
        <v>0.57291666666666663</v>
      </c>
      <c r="I88" s="103">
        <v>10</v>
      </c>
      <c r="J88" s="104">
        <v>40</v>
      </c>
      <c r="K88" s="105">
        <f t="shared" si="1"/>
        <v>15</v>
      </c>
      <c r="L88" s="55">
        <v>5</v>
      </c>
    </row>
    <row r="89" spans="1:30" ht="14.1" customHeight="1">
      <c r="B89" s="106"/>
      <c r="C89" s="107"/>
      <c r="D89" s="64">
        <f>TIME(HOUR(H88),MINUTE(H88)+K88+L88,SECOND(H88))</f>
        <v>0.58680555555555558</v>
      </c>
      <c r="E89" s="70"/>
      <c r="F89" s="71" t="s">
        <v>38</v>
      </c>
      <c r="G89" s="108">
        <v>30</v>
      </c>
      <c r="H89" s="91">
        <f t="shared" si="0"/>
        <v>0.60763888888888895</v>
      </c>
      <c r="I89" s="73">
        <v>7</v>
      </c>
      <c r="J89" s="89">
        <v>40</v>
      </c>
      <c r="K89" s="41">
        <f t="shared" si="1"/>
        <v>11</v>
      </c>
      <c r="L89" s="109">
        <v>4</v>
      </c>
    </row>
    <row r="90" spans="1:30" ht="14.1" customHeight="1">
      <c r="C90" s="27" t="s">
        <v>39</v>
      </c>
      <c r="D90" s="56"/>
      <c r="E90" s="56"/>
      <c r="F90" s="57"/>
      <c r="G90" s="92" t="str">
        <f>"約"&amp;ROUNDDOWN((HOUR(H96-D91)*60+MINUTE(H96-D91))/60,0)&amp;"時間"&amp;(HOUR(H96-D91)*60+MINUTE(H96-D91))-60*ROUNDDOWN((HOUR(H96-D91)*60+MINUTE(H96-D91))/60,0)&amp;"分"</f>
        <v>約2時間5分</v>
      </c>
      <c r="H90" s="93"/>
      <c r="I90" s="94"/>
      <c r="J90" s="95"/>
      <c r="K90" s="96"/>
      <c r="L90" s="97"/>
      <c r="N90" s="2"/>
    </row>
    <row r="91" spans="1:30" ht="14.1" customHeight="1">
      <c r="D91" s="64">
        <f>TIME(HOUR(H89),MINUTE(H89)+K89+L89,SECOND(H89))</f>
        <v>0.61805555555555558</v>
      </c>
      <c r="E91" s="44"/>
      <c r="F91" s="45" t="s">
        <v>40</v>
      </c>
      <c r="G91" s="77">
        <v>10</v>
      </c>
      <c r="H91" s="87">
        <f t="shared" ref="H91:H98" si="2">TIME(HOUR(D91),MINUTE(D91)+G91,SECOND(D91))</f>
        <v>0.625</v>
      </c>
      <c r="I91" s="47">
        <v>10</v>
      </c>
      <c r="J91" s="89">
        <v>40</v>
      </c>
      <c r="K91" s="90">
        <f t="shared" ref="K91:K98" si="3">ROUND(I91/J91*60,0)</f>
        <v>15</v>
      </c>
      <c r="L91" s="49">
        <v>5</v>
      </c>
      <c r="N91" s="2"/>
    </row>
    <row r="92" spans="1:30" ht="14.1" customHeight="1">
      <c r="D92" s="64">
        <f t="shared" ref="D92:D99" si="4">TIME(HOUR(H91),MINUTE(H91)+K91+L91,SECOND(H91))</f>
        <v>0.63888888888888895</v>
      </c>
      <c r="E92" s="44"/>
      <c r="F92" s="45" t="s">
        <v>41</v>
      </c>
      <c r="G92" s="77">
        <v>5</v>
      </c>
      <c r="H92" s="87">
        <f t="shared" si="2"/>
        <v>0.64236111111111105</v>
      </c>
      <c r="I92" s="47">
        <v>6</v>
      </c>
      <c r="J92" s="89">
        <v>40</v>
      </c>
      <c r="K92" s="90">
        <f t="shared" si="3"/>
        <v>9</v>
      </c>
      <c r="L92" s="49">
        <v>1</v>
      </c>
      <c r="N92" s="2"/>
    </row>
    <row r="93" spans="1:30" ht="14.1" customHeight="1">
      <c r="D93" s="64">
        <f t="shared" si="4"/>
        <v>0.64930555555555558</v>
      </c>
      <c r="E93" s="44"/>
      <c r="F93" s="45" t="s">
        <v>42</v>
      </c>
      <c r="G93" s="77">
        <v>10</v>
      </c>
      <c r="H93" s="87">
        <f t="shared" si="2"/>
        <v>0.65625</v>
      </c>
      <c r="I93" s="47">
        <v>9</v>
      </c>
      <c r="J93" s="89">
        <v>40</v>
      </c>
      <c r="K93" s="90">
        <f t="shared" si="3"/>
        <v>14</v>
      </c>
      <c r="L93" s="49">
        <v>11</v>
      </c>
      <c r="N93" s="2"/>
    </row>
    <row r="94" spans="1:30" ht="14.1" customHeight="1">
      <c r="A94" s="1"/>
      <c r="C94" s="107"/>
      <c r="D94" s="64">
        <f t="shared" si="4"/>
        <v>0.67361111111111116</v>
      </c>
      <c r="E94" s="44"/>
      <c r="F94" s="45" t="s">
        <v>43</v>
      </c>
      <c r="G94" s="77">
        <v>15</v>
      </c>
      <c r="H94" s="87">
        <f t="shared" si="2"/>
        <v>0.68402777777777779</v>
      </c>
      <c r="I94" s="47">
        <v>1</v>
      </c>
      <c r="J94" s="89">
        <v>40</v>
      </c>
      <c r="K94" s="90">
        <f t="shared" si="3"/>
        <v>2</v>
      </c>
      <c r="L94" s="49">
        <v>3</v>
      </c>
      <c r="O94" s="1"/>
    </row>
    <row r="95" spans="1:30" ht="14.1" customHeight="1">
      <c r="A95" s="1"/>
      <c r="C95" s="107"/>
      <c r="D95" s="64">
        <f t="shared" si="4"/>
        <v>0.6875</v>
      </c>
      <c r="E95" s="44"/>
      <c r="F95" s="45" t="s">
        <v>44</v>
      </c>
      <c r="G95" s="77">
        <v>5</v>
      </c>
      <c r="H95" s="87">
        <f t="shared" si="2"/>
        <v>0.69097222222222221</v>
      </c>
      <c r="I95" s="47">
        <v>2</v>
      </c>
      <c r="J95" s="89">
        <v>40</v>
      </c>
      <c r="K95" s="90">
        <f t="shared" si="3"/>
        <v>3</v>
      </c>
      <c r="L95" s="49">
        <v>2</v>
      </c>
      <c r="O95" s="1"/>
    </row>
    <row r="96" spans="1:30" s="1" customFormat="1" ht="14.1" customHeight="1">
      <c r="C96" s="100"/>
      <c r="D96" s="101">
        <f t="shared" si="4"/>
        <v>0.69444444444444453</v>
      </c>
      <c r="E96" s="79"/>
      <c r="F96" s="80" t="s">
        <v>45</v>
      </c>
      <c r="G96" s="81">
        <v>15</v>
      </c>
      <c r="H96" s="110">
        <f t="shared" si="2"/>
        <v>0.70486111111111116</v>
      </c>
      <c r="I96" s="52">
        <v>10</v>
      </c>
      <c r="J96" s="53">
        <v>40</v>
      </c>
      <c r="K96" s="54">
        <f t="shared" si="3"/>
        <v>15</v>
      </c>
      <c r="L96" s="55">
        <v>5</v>
      </c>
      <c r="M96"/>
      <c r="N96"/>
    </row>
    <row r="97" spans="1:24" ht="14.1" customHeight="1">
      <c r="D97" s="64">
        <f t="shared" si="4"/>
        <v>0.71875</v>
      </c>
      <c r="E97" s="44"/>
      <c r="F97" s="45" t="s">
        <v>46</v>
      </c>
      <c r="G97" s="77">
        <v>10</v>
      </c>
      <c r="H97" s="87">
        <f t="shared" si="2"/>
        <v>0.72569444444444453</v>
      </c>
      <c r="I97" s="88">
        <v>2</v>
      </c>
      <c r="J97" s="89">
        <v>40</v>
      </c>
      <c r="K97" s="90">
        <f t="shared" si="3"/>
        <v>3</v>
      </c>
      <c r="L97" s="49">
        <v>2</v>
      </c>
    </row>
    <row r="98" spans="1:24" ht="14.1" customHeight="1">
      <c r="D98" s="64">
        <f t="shared" si="4"/>
        <v>0.72916666666666663</v>
      </c>
      <c r="F98" s="2" t="s">
        <v>47</v>
      </c>
      <c r="G98" s="77">
        <v>90</v>
      </c>
      <c r="H98" s="87">
        <f t="shared" si="2"/>
        <v>0.79166666666666663</v>
      </c>
      <c r="I98" s="47">
        <v>1</v>
      </c>
      <c r="J98" s="89">
        <v>4</v>
      </c>
      <c r="K98" s="90">
        <f t="shared" si="3"/>
        <v>15</v>
      </c>
      <c r="L98" s="49">
        <v>5</v>
      </c>
    </row>
    <row r="99" spans="1:24" ht="14.1" customHeight="1">
      <c r="D99" s="101">
        <f t="shared" si="4"/>
        <v>0.80555555555555547</v>
      </c>
      <c r="E99" s="44"/>
      <c r="F99" s="45" t="s">
        <v>48</v>
      </c>
      <c r="G99" s="50"/>
      <c r="H99" s="111"/>
      <c r="I99" s="39"/>
      <c r="J99" s="40"/>
      <c r="K99" s="69"/>
      <c r="L99" s="42"/>
      <c r="O99" s="1"/>
    </row>
    <row r="100" spans="1:24" ht="14.1" customHeight="1">
      <c r="A100" s="1"/>
      <c r="B100" s="26" t="s">
        <v>49</v>
      </c>
      <c r="C100" s="27"/>
      <c r="D100" s="112"/>
      <c r="E100" s="112"/>
      <c r="F100" s="57"/>
      <c r="G100" s="92"/>
      <c r="H100" s="113"/>
      <c r="I100" s="94"/>
      <c r="J100" s="95"/>
      <c r="K100" s="96"/>
      <c r="L100" s="97"/>
      <c r="O100" s="1"/>
    </row>
    <row r="101" spans="1:24" ht="14.1" customHeight="1">
      <c r="D101" s="114">
        <v>0.34027777777777773</v>
      </c>
      <c r="F101" s="2" t="s">
        <v>50</v>
      </c>
      <c r="G101" s="21">
        <v>15</v>
      </c>
      <c r="H101" s="115">
        <f>TIME(HOUR(D101),MINUTE(D101)+G101,SECOND(D101))</f>
        <v>0.35069444444444442</v>
      </c>
      <c r="I101" s="23">
        <v>8</v>
      </c>
      <c r="J101" s="116">
        <v>40</v>
      </c>
      <c r="K101" s="117">
        <f>ROUND(I101/J101*60,0)</f>
        <v>12</v>
      </c>
      <c r="L101" s="118">
        <v>8</v>
      </c>
    </row>
    <row r="102" spans="1:24" ht="14.1" customHeight="1">
      <c r="C102" s="27" t="s">
        <v>51</v>
      </c>
      <c r="D102" s="112"/>
      <c r="E102" s="112"/>
      <c r="F102" s="57"/>
      <c r="G102" s="92" t="str">
        <f>"約"&amp;ROUNDDOWN((HOUR(H107-D103)*60+MINUTE(H107-D103))/60,0)&amp;"時間"&amp;(HOUR(H107-D103)*60+MINUTE(H107-D103))-60*ROUNDDOWN((HOUR(H107-D103)*60+MINUTE(H107-D103))/60,0)&amp;"分"</f>
        <v>約2時間30分</v>
      </c>
      <c r="H102" s="93"/>
      <c r="I102" s="94"/>
      <c r="J102" s="95"/>
      <c r="K102" s="96"/>
      <c r="L102" s="97"/>
    </row>
    <row r="103" spans="1:24" ht="14.1" customHeight="1">
      <c r="B103" s="106"/>
      <c r="C103" s="107"/>
      <c r="D103" s="64">
        <f>TIME(HOUR(H101),MINUTE(H101)+K101+L101,SECOND(H101))</f>
        <v>0.36458333333333331</v>
      </c>
      <c r="E103" s="70"/>
      <c r="F103" s="71" t="s">
        <v>52</v>
      </c>
      <c r="G103" s="108">
        <v>5</v>
      </c>
      <c r="H103" s="91">
        <f t="shared" ref="H103:H108" si="5">TIME(HOUR(D103),MINUTE(D103)+G103,SECOND(D103))</f>
        <v>0.36805555555555558</v>
      </c>
      <c r="I103" s="73">
        <v>8</v>
      </c>
      <c r="J103" s="89">
        <v>40</v>
      </c>
      <c r="K103" s="41">
        <f t="shared" ref="K103:K108" si="6">ROUND(I103/J103*60,0)</f>
        <v>12</v>
      </c>
      <c r="L103" s="109">
        <v>3</v>
      </c>
    </row>
    <row r="104" spans="1:24" ht="14.1" customHeight="1">
      <c r="C104" s="107"/>
      <c r="D104" s="64">
        <f>TIME(HOUR(H103),MINUTE(H103)+K103+L103,SECOND(H103))</f>
        <v>0.37847222222222227</v>
      </c>
      <c r="E104" s="44"/>
      <c r="F104" s="45" t="s">
        <v>53</v>
      </c>
      <c r="G104" s="77">
        <v>5</v>
      </c>
      <c r="H104" s="119">
        <f t="shared" si="5"/>
        <v>0.38194444444444442</v>
      </c>
      <c r="I104" s="47">
        <v>9</v>
      </c>
      <c r="J104" s="120">
        <v>40</v>
      </c>
      <c r="K104" s="41">
        <f t="shared" si="6"/>
        <v>14</v>
      </c>
      <c r="L104" s="42">
        <v>1</v>
      </c>
    </row>
    <row r="105" spans="1:24" ht="14.1" customHeight="1">
      <c r="A105" s="1"/>
      <c r="C105" s="107"/>
      <c r="D105" s="64">
        <f>TIME(HOUR(H104),MINUTE(H104)+K104+L104,SECOND(H104))</f>
        <v>0.3923611111111111</v>
      </c>
      <c r="E105" s="44"/>
      <c r="F105" s="45" t="s">
        <v>54</v>
      </c>
      <c r="G105" s="77">
        <v>60</v>
      </c>
      <c r="H105" s="87">
        <f t="shared" si="5"/>
        <v>0.43402777777777773</v>
      </c>
      <c r="I105" s="47">
        <v>8</v>
      </c>
      <c r="J105" s="89">
        <v>40</v>
      </c>
      <c r="K105" s="41">
        <f t="shared" si="6"/>
        <v>12</v>
      </c>
      <c r="L105" s="42">
        <v>8</v>
      </c>
    </row>
    <row r="106" spans="1:24" s="1" customFormat="1" ht="14.1" customHeight="1">
      <c r="A106" s="2"/>
      <c r="C106" s="2"/>
      <c r="D106" s="64">
        <f>TIME(HOUR(H105),MINUTE(H105)+K105+L105,SECOND(H105))</f>
        <v>0.44791666666666669</v>
      </c>
      <c r="E106" s="44"/>
      <c r="F106" s="45" t="s">
        <v>55</v>
      </c>
      <c r="G106" s="77">
        <v>10</v>
      </c>
      <c r="H106" s="87">
        <f t="shared" si="5"/>
        <v>0.4548611111111111</v>
      </c>
      <c r="I106" s="47">
        <v>3</v>
      </c>
      <c r="J106" s="89">
        <v>40</v>
      </c>
      <c r="K106" s="41">
        <f t="shared" si="6"/>
        <v>5</v>
      </c>
      <c r="L106" s="42">
        <v>5</v>
      </c>
      <c r="M106"/>
      <c r="N106"/>
      <c r="O106" s="2"/>
      <c r="P106" s="2"/>
      <c r="Q106" s="107"/>
      <c r="R106" s="107"/>
      <c r="S106" s="107"/>
      <c r="T106" s="107"/>
      <c r="U106" s="107"/>
      <c r="V106" s="107"/>
      <c r="W106" s="2"/>
      <c r="X106" s="2"/>
    </row>
    <row r="107" spans="1:24" ht="14.1" customHeight="1">
      <c r="A107" s="1"/>
      <c r="C107" s="107"/>
      <c r="D107" s="64">
        <f>TIME(HOUR(H106),MINUTE(H106)+K106+L106,SECOND(H106))</f>
        <v>0.46180555555555558</v>
      </c>
      <c r="E107" s="44"/>
      <c r="F107" s="45" t="s">
        <v>56</v>
      </c>
      <c r="G107" s="77">
        <v>10</v>
      </c>
      <c r="H107" s="87">
        <f t="shared" si="5"/>
        <v>0.46875</v>
      </c>
      <c r="I107" s="47">
        <v>13</v>
      </c>
      <c r="J107" s="89">
        <v>40</v>
      </c>
      <c r="K107" s="90">
        <f t="shared" si="6"/>
        <v>20</v>
      </c>
      <c r="L107" s="49">
        <v>10</v>
      </c>
      <c r="O107" s="1"/>
    </row>
    <row r="108" spans="1:24" s="1" customFormat="1" ht="14.1" customHeight="1">
      <c r="C108" s="100"/>
      <c r="D108" s="101">
        <f>TIME(HOUR(H107),MINUTE(H107)+K107+L107,SECOND(H107))</f>
        <v>0.48958333333333331</v>
      </c>
      <c r="E108" s="79"/>
      <c r="F108" s="80" t="s">
        <v>57</v>
      </c>
      <c r="G108" s="81">
        <v>45</v>
      </c>
      <c r="H108" s="110">
        <f t="shared" si="5"/>
        <v>0.52083333333333337</v>
      </c>
      <c r="I108" s="52">
        <v>20</v>
      </c>
      <c r="J108" s="53">
        <v>40</v>
      </c>
      <c r="K108" s="54">
        <f t="shared" si="6"/>
        <v>30</v>
      </c>
      <c r="L108" s="55">
        <v>5</v>
      </c>
      <c r="M108"/>
      <c r="N108"/>
    </row>
    <row r="109" spans="1:24" s="107" customFormat="1" ht="14.1" customHeight="1">
      <c r="A109" s="2"/>
      <c r="B109" s="1"/>
      <c r="C109" s="27" t="s">
        <v>58</v>
      </c>
      <c r="D109" s="27"/>
      <c r="E109" s="27"/>
      <c r="F109" s="27"/>
      <c r="G109" s="92" t="str">
        <f>"約"&amp;ROUNDDOWN((HOUR(H112-D110)*60+MINUTE(H112-D110))/60,0)&amp;"時間"&amp;(HOUR(H112-D110)*60+MINUTE(H112-D110))-60*ROUNDDOWN((HOUR(H112-D110)*60+MINUTE(H112-D110))/60,0)&amp;"分"</f>
        <v>約2時間45分</v>
      </c>
      <c r="H109" s="93"/>
      <c r="I109" s="94"/>
      <c r="J109" s="95"/>
      <c r="K109" s="96"/>
      <c r="L109" s="97"/>
      <c r="M109"/>
      <c r="N109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s="107" customFormat="1" ht="14.1" customHeight="1">
      <c r="A110" s="2"/>
      <c r="B110" s="1"/>
      <c r="C110" s="2"/>
      <c r="D110" s="64">
        <f>TIME(HOUR(H108),MINUTE(H108)+K108+L108,SECOND(H108))</f>
        <v>0.54513888888888895</v>
      </c>
      <c r="E110" s="70"/>
      <c r="F110" s="71" t="s">
        <v>59</v>
      </c>
      <c r="G110" s="77">
        <v>45</v>
      </c>
      <c r="H110" s="119">
        <f>TIME(HOUR(D110),MINUTE(D110)+G110,SECOND(D110))</f>
        <v>0.57638888888888895</v>
      </c>
      <c r="I110" s="47">
        <v>7</v>
      </c>
      <c r="J110" s="89">
        <v>40</v>
      </c>
      <c r="K110" s="41">
        <f>ROUND(I110/J110*60,0)</f>
        <v>11</v>
      </c>
      <c r="L110" s="42">
        <v>9</v>
      </c>
      <c r="M110"/>
      <c r="N110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s="107" customFormat="1" ht="14.1" customHeight="1">
      <c r="A111" s="2"/>
      <c r="B111" s="1"/>
      <c r="C111" s="2"/>
      <c r="D111" s="64">
        <f>TIME(HOUR(H110),MINUTE(H110)+K110+L110,SECOND(H110))</f>
        <v>0.59027777777777779</v>
      </c>
      <c r="E111" s="70"/>
      <c r="F111" s="71" t="s">
        <v>60</v>
      </c>
      <c r="G111" s="108">
        <v>15</v>
      </c>
      <c r="H111" s="119">
        <f>TIME(HOUR(D111),MINUTE(D111)+G111,SECOND(D111))</f>
        <v>0.60069444444444442</v>
      </c>
      <c r="I111" s="73">
        <v>13</v>
      </c>
      <c r="J111" s="89">
        <v>40</v>
      </c>
      <c r="K111" s="41">
        <f>ROUND(I111/J111*60,0)</f>
        <v>20</v>
      </c>
      <c r="L111" s="121">
        <v>5</v>
      </c>
      <c r="M111"/>
      <c r="N111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4.1" customHeight="1">
      <c r="B112" s="107"/>
      <c r="C112" s="100"/>
      <c r="D112" s="101">
        <f>TIME(HOUR(H111),MINUTE(H111)+K111+L111,SECOND(H111))</f>
        <v>0.61805555555555558</v>
      </c>
      <c r="E112" s="79"/>
      <c r="F112" s="122" t="s">
        <v>61</v>
      </c>
      <c r="G112" s="81">
        <v>60</v>
      </c>
      <c r="H112" s="110">
        <f>TIME(HOUR(D112),MINUTE(D112)+G112,SECOND(D112))</f>
        <v>0.65972222222222221</v>
      </c>
      <c r="I112" s="52">
        <v>12</v>
      </c>
      <c r="J112" s="53">
        <v>40</v>
      </c>
      <c r="K112" s="54">
        <f>ROUND(I112/J112*60,0)</f>
        <v>18</v>
      </c>
      <c r="L112" s="123">
        <v>7</v>
      </c>
    </row>
    <row r="113" spans="1:19" ht="14.1" customHeight="1">
      <c r="A113" s="107"/>
      <c r="B113" s="107"/>
      <c r="C113" s="27" t="s">
        <v>62</v>
      </c>
      <c r="D113" s="27"/>
      <c r="E113" s="27"/>
      <c r="F113" s="27"/>
      <c r="G113" s="92"/>
      <c r="H113" s="113"/>
      <c r="I113" s="94"/>
      <c r="J113" s="95"/>
      <c r="K113" s="96"/>
      <c r="L113" s="97"/>
      <c r="O113" s="107"/>
    </row>
    <row r="114" spans="1:19" ht="14.1" customHeight="1">
      <c r="A114" s="107"/>
      <c r="D114" s="64">
        <f>TIME(HOUR(H112),MINUTE(H112)+K112+L112,SECOND(H112))</f>
        <v>0.67708333333333337</v>
      </c>
      <c r="E114" s="44"/>
      <c r="F114" s="45" t="s">
        <v>63</v>
      </c>
      <c r="G114" s="77">
        <v>15</v>
      </c>
      <c r="H114" s="119">
        <f>TIME(HOUR(D114),MINUTE(D114)+G114,SECOND(D114))</f>
        <v>0.6875</v>
      </c>
      <c r="I114" s="47">
        <v>2</v>
      </c>
      <c r="J114" s="120">
        <v>40</v>
      </c>
      <c r="K114" s="41">
        <f>ROUND(I114/J114*60,0)</f>
        <v>3</v>
      </c>
      <c r="L114" s="42">
        <v>7</v>
      </c>
      <c r="O114" s="107"/>
    </row>
    <row r="115" spans="1:19" ht="14.1" customHeight="1">
      <c r="D115" s="124">
        <f>TIME(HOUR(H114),MINUTE(H114)+K114+L114,SECOND(H114))</f>
        <v>0.69444444444444453</v>
      </c>
      <c r="F115" s="2" t="s">
        <v>64</v>
      </c>
      <c r="G115" s="77">
        <v>20</v>
      </c>
      <c r="H115" s="119">
        <f>TIME(HOUR(D115),MINUTE(D115)+G115,SECOND(D115))</f>
        <v>0.70833333333333337</v>
      </c>
      <c r="I115" s="47">
        <v>2</v>
      </c>
      <c r="J115" s="120">
        <v>40</v>
      </c>
      <c r="K115" s="41">
        <f>ROUND(I115/J115*60,0)</f>
        <v>3</v>
      </c>
      <c r="L115" s="42">
        <v>7</v>
      </c>
    </row>
    <row r="116" spans="1:19" ht="14.1" customHeight="1">
      <c r="A116" s="107"/>
      <c r="B116" s="107"/>
      <c r="D116" s="64">
        <f>TIME(HOUR(H115),MINUTE(H115)+K115+L115,SECOND(H115))</f>
        <v>0.71527777777777779</v>
      </c>
      <c r="E116" s="44"/>
      <c r="F116" s="45" t="s">
        <v>65</v>
      </c>
      <c r="G116" s="125">
        <f>(HOUR(D117)-HOUR(D116))*60+(MINUTE(D117)-MINUTE(D116))</f>
        <v>25</v>
      </c>
      <c r="H116" s="38"/>
      <c r="I116" s="47"/>
      <c r="J116" s="48"/>
      <c r="K116" s="69"/>
      <c r="L116" s="42"/>
      <c r="O116" s="107"/>
    </row>
    <row r="117" spans="1:19" ht="14.1" customHeight="1">
      <c r="D117" s="43">
        <v>0.73263888888888884</v>
      </c>
      <c r="E117" s="44"/>
      <c r="F117" s="45" t="s">
        <v>66</v>
      </c>
      <c r="G117" s="37">
        <f>(HOUR(H117)-HOUR(D117))*60+(MINUTE(H117)-MINUTE(D117))</f>
        <v>45</v>
      </c>
      <c r="H117" s="38">
        <v>0.76388888888888884</v>
      </c>
      <c r="I117" s="99">
        <v>0.5</v>
      </c>
      <c r="J117" s="89">
        <v>4</v>
      </c>
      <c r="K117" s="90">
        <f>ROUND(I117/J117*60,0)</f>
        <v>8</v>
      </c>
      <c r="L117" s="42">
        <v>2</v>
      </c>
      <c r="O117" s="107"/>
    </row>
    <row r="118" spans="1:19" ht="14.1" customHeight="1">
      <c r="D118" s="64">
        <f>TIME(HOUR(H117),MINUTE(H117)+K117+L117,SECOND(H117))</f>
        <v>0.77083333333333337</v>
      </c>
      <c r="E118" s="44"/>
      <c r="F118" s="45" t="s">
        <v>67</v>
      </c>
      <c r="G118" s="77">
        <v>5</v>
      </c>
      <c r="H118" s="87">
        <f>TIME(HOUR(D118),MINUTE(D118)+G118,SECOND(D118))</f>
        <v>0.77430555555555547</v>
      </c>
      <c r="I118" s="47" t="s">
        <v>68</v>
      </c>
      <c r="J118" s="48"/>
      <c r="K118" s="69">
        <v>9</v>
      </c>
      <c r="L118" s="42">
        <v>1</v>
      </c>
    </row>
    <row r="119" spans="1:19" ht="14.1" customHeight="1">
      <c r="D119" s="64">
        <f>TIME(HOUR(H118),MINUTE(H118)+K118+L118,SECOND(H118))</f>
        <v>0.78125</v>
      </c>
      <c r="E119" s="44"/>
      <c r="F119" s="45" t="s">
        <v>69</v>
      </c>
      <c r="G119" s="77">
        <v>5</v>
      </c>
      <c r="H119" s="119">
        <f>TIME(HOUR(D119),MINUTE(D119)+G119,SECOND(D119))</f>
        <v>0.78472222222222221</v>
      </c>
      <c r="I119" s="126">
        <v>0.5</v>
      </c>
      <c r="J119" s="89">
        <v>4</v>
      </c>
      <c r="K119" s="90">
        <f>ROUND(I119/J119*60,0)</f>
        <v>8</v>
      </c>
      <c r="L119" s="42">
        <v>2</v>
      </c>
    </row>
    <row r="120" spans="1:19" ht="14.1" customHeight="1">
      <c r="D120" s="64">
        <f>TIME(HOUR(H119),MINUTE(H119)+K119+L119,SECOND(H119))</f>
        <v>0.79166666666666663</v>
      </c>
      <c r="E120" s="44"/>
      <c r="F120" s="45" t="s">
        <v>70</v>
      </c>
      <c r="G120" s="77">
        <v>15</v>
      </c>
      <c r="H120" s="87">
        <f>TIME(HOUR(D120),MINUTE(D120)+G120,SECOND(D120))</f>
        <v>0.80208333333333337</v>
      </c>
      <c r="I120" s="47">
        <v>1</v>
      </c>
      <c r="J120" s="89">
        <v>4</v>
      </c>
      <c r="K120" s="90">
        <f>ROUND(I120/J120*60,0)</f>
        <v>15</v>
      </c>
      <c r="L120" s="42">
        <v>5</v>
      </c>
    </row>
    <row r="121" spans="1:19" ht="14.1" customHeight="1">
      <c r="D121" s="101">
        <f>TIME(HOUR(H120),MINUTE(H120)+K120+L120,SECOND(H120))</f>
        <v>0.81597222222222221</v>
      </c>
      <c r="E121" s="79"/>
      <c r="F121" s="80" t="s">
        <v>71</v>
      </c>
      <c r="G121" s="127"/>
      <c r="H121" s="128"/>
      <c r="I121" s="129"/>
      <c r="J121" s="83"/>
      <c r="K121" s="130"/>
      <c r="L121" s="123"/>
    </row>
    <row r="122" spans="1:19" ht="14.1" customHeight="1">
      <c r="I122" s="23"/>
      <c r="J122" s="24"/>
      <c r="K122" s="25"/>
    </row>
    <row r="123" spans="1:19" ht="14.1" customHeight="1">
      <c r="B123" s="26" t="s">
        <v>72</v>
      </c>
      <c r="C123" s="27"/>
      <c r="D123" s="131"/>
      <c r="E123" s="131"/>
      <c r="F123" s="28"/>
      <c r="G123" s="92"/>
      <c r="H123" s="113"/>
      <c r="I123" s="94"/>
      <c r="J123" s="95"/>
      <c r="K123" s="96"/>
      <c r="L123" s="97"/>
    </row>
    <row r="124" spans="1:19" ht="14.1" customHeight="1">
      <c r="D124" s="43">
        <v>0.41666666666666669</v>
      </c>
      <c r="E124" s="44"/>
      <c r="F124" s="45" t="s">
        <v>73</v>
      </c>
      <c r="G124" s="77">
        <v>30</v>
      </c>
      <c r="H124" s="119">
        <f t="shared" ref="H124:H131" si="7">TIME(HOUR(D124),MINUTE(D124)+G124,SECOND(D124))</f>
        <v>0.4375</v>
      </c>
      <c r="I124" s="47">
        <v>15</v>
      </c>
      <c r="J124" s="120">
        <v>30</v>
      </c>
      <c r="K124" s="41">
        <f>ROUND(I124/J124*60,0)</f>
        <v>30</v>
      </c>
      <c r="L124" s="42">
        <v>10</v>
      </c>
    </row>
    <row r="125" spans="1:19" ht="14.1" customHeight="1">
      <c r="D125" s="64">
        <f>TIME(HOUR(H124),MINUTE(H124)+K124+L124,SECOND(H124))</f>
        <v>0.46527777777777773</v>
      </c>
      <c r="E125" s="44"/>
      <c r="F125" s="45" t="s">
        <v>74</v>
      </c>
      <c r="G125" s="77">
        <v>50</v>
      </c>
      <c r="H125" s="119">
        <f t="shared" si="7"/>
        <v>0.5</v>
      </c>
      <c r="I125" s="47"/>
      <c r="J125" s="48"/>
      <c r="K125" s="69"/>
      <c r="L125" s="42">
        <v>10</v>
      </c>
    </row>
    <row r="126" spans="1:19" ht="14.1" customHeight="1">
      <c r="D126" s="132">
        <v>0.5</v>
      </c>
      <c r="E126" s="70"/>
      <c r="F126" s="71" t="s">
        <v>75</v>
      </c>
      <c r="G126" s="133">
        <v>80</v>
      </c>
      <c r="H126" s="91">
        <f t="shared" si="7"/>
        <v>0.55555555555555558</v>
      </c>
      <c r="I126" s="99">
        <v>0.5</v>
      </c>
      <c r="J126" s="89">
        <v>4</v>
      </c>
      <c r="K126" s="41">
        <f>ROUND(I126/J126*60,0)</f>
        <v>8</v>
      </c>
      <c r="L126" s="109">
        <v>12</v>
      </c>
    </row>
    <row r="127" spans="1:19" ht="14.1" customHeight="1">
      <c r="D127" s="64">
        <f>TIME(HOUR(H126),MINUTE(H126)+K126+L126,SECOND(H126))</f>
        <v>0.56944444444444442</v>
      </c>
      <c r="E127" s="44"/>
      <c r="F127" s="45" t="s">
        <v>76</v>
      </c>
      <c r="G127" s="77">
        <v>50</v>
      </c>
      <c r="H127" s="119">
        <f t="shared" si="7"/>
        <v>0.60416666666666663</v>
      </c>
      <c r="I127" s="47">
        <v>8</v>
      </c>
      <c r="J127" s="120">
        <v>40</v>
      </c>
      <c r="K127" s="41">
        <f>ROUND(I127/J127*60,0)</f>
        <v>12</v>
      </c>
      <c r="L127" s="109">
        <v>8</v>
      </c>
      <c r="P127" s="134"/>
    </row>
    <row r="128" spans="1:19" ht="14.1" customHeight="1">
      <c r="D128" s="64">
        <f>TIME(HOUR(H127),MINUTE(H127)+K127+L127,SECOND(H127))</f>
        <v>0.61805555555555558</v>
      </c>
      <c r="E128" s="44"/>
      <c r="F128" s="45" t="s">
        <v>77</v>
      </c>
      <c r="G128" s="77">
        <v>15</v>
      </c>
      <c r="H128" s="119">
        <f t="shared" si="7"/>
        <v>0.62847222222222221</v>
      </c>
      <c r="I128" s="135">
        <v>14.5</v>
      </c>
      <c r="J128" s="120">
        <v>45</v>
      </c>
      <c r="K128" s="41">
        <f>ROUND(I128/J128*60,0)</f>
        <v>19</v>
      </c>
      <c r="L128" s="109">
        <v>3</v>
      </c>
      <c r="P128" s="107"/>
      <c r="R128" s="107"/>
      <c r="S128" s="107"/>
    </row>
    <row r="129" spans="2:19" ht="14.1" customHeight="1">
      <c r="D129" s="64">
        <f>TIME(HOUR(H128),MINUTE(H128)+K128+L128,SECOND(H128))</f>
        <v>0.64374999999999993</v>
      </c>
      <c r="E129" s="44"/>
      <c r="F129" s="45" t="s">
        <v>78</v>
      </c>
      <c r="G129" s="77">
        <v>5</v>
      </c>
      <c r="H129" s="119">
        <f t="shared" si="7"/>
        <v>0.64722222222222225</v>
      </c>
      <c r="I129" s="47">
        <v>42</v>
      </c>
      <c r="J129" s="120">
        <v>80</v>
      </c>
      <c r="K129" s="41">
        <f>ROUND(I129/J129*60,0)</f>
        <v>32</v>
      </c>
      <c r="L129" s="109">
        <v>5</v>
      </c>
      <c r="P129" s="107"/>
      <c r="R129" s="107"/>
      <c r="S129" s="107"/>
    </row>
    <row r="130" spans="2:19" ht="14.1" customHeight="1">
      <c r="D130" s="64">
        <f>TIME(HOUR(H129),MINUTE(H129)+K129+L129,SECOND(H129))</f>
        <v>0.67291666666666661</v>
      </c>
      <c r="E130" s="44"/>
      <c r="F130" s="45" t="s">
        <v>79</v>
      </c>
      <c r="G130" s="77">
        <v>0</v>
      </c>
      <c r="H130" s="119">
        <f t="shared" si="7"/>
        <v>0.67291666666666661</v>
      </c>
      <c r="I130" s="47">
        <v>13</v>
      </c>
      <c r="J130" s="120">
        <v>45</v>
      </c>
      <c r="K130" s="41">
        <f>ROUND(I130/J130*60,0)</f>
        <v>17</v>
      </c>
      <c r="L130" s="109">
        <v>4</v>
      </c>
      <c r="P130" s="107"/>
      <c r="R130" s="107"/>
      <c r="S130" s="107"/>
    </row>
    <row r="131" spans="2:19" ht="14.1" customHeight="1">
      <c r="D131" s="64">
        <f>TIME(HOUR(H130),MINUTE(H130)+K130+L130,SECOND(H130))</f>
        <v>0.6875</v>
      </c>
      <c r="E131" s="44"/>
      <c r="F131" s="45" t="s">
        <v>80</v>
      </c>
      <c r="G131" s="77">
        <v>15</v>
      </c>
      <c r="H131" s="119">
        <f t="shared" si="7"/>
        <v>0.69791666666666663</v>
      </c>
      <c r="I131" s="47">
        <v>5</v>
      </c>
      <c r="J131" s="120">
        <v>40</v>
      </c>
      <c r="K131" s="41">
        <f>ROUND(I131/J131*60,0)</f>
        <v>8</v>
      </c>
      <c r="L131" s="109">
        <v>7</v>
      </c>
      <c r="P131" s="107"/>
      <c r="R131" s="107"/>
      <c r="S131" s="107"/>
    </row>
    <row r="132" spans="2:19" ht="14.1" customHeight="1">
      <c r="D132" s="136">
        <f>TIME(HOUR(H131),MINUTE(H131)+K131+L131,SECOND(H131))</f>
        <v>0.70833333333333337</v>
      </c>
      <c r="E132" s="44"/>
      <c r="F132" s="45" t="s">
        <v>81</v>
      </c>
      <c r="G132" s="50"/>
      <c r="H132" s="38"/>
      <c r="I132" s="39"/>
      <c r="J132" s="137"/>
      <c r="K132" s="138"/>
      <c r="L132" s="42"/>
      <c r="P132" s="107"/>
      <c r="R132" s="107"/>
      <c r="S132" s="107"/>
    </row>
    <row r="133" spans="2:19" ht="14.1" customHeight="1">
      <c r="D133" s="79"/>
      <c r="F133" s="45" t="s">
        <v>82</v>
      </c>
      <c r="G133" s="21"/>
      <c r="H133" s="38"/>
      <c r="I133" s="23"/>
      <c r="J133" s="120"/>
      <c r="K133" s="69"/>
      <c r="L133" s="42"/>
      <c r="P133" s="107"/>
      <c r="Q133" s="107"/>
      <c r="S133" s="107"/>
    </row>
    <row r="134" spans="2:19" ht="14.1" customHeight="1">
      <c r="B134" s="26" t="s">
        <v>83</v>
      </c>
      <c r="C134" s="27"/>
      <c r="D134" s="131"/>
      <c r="E134" s="131"/>
      <c r="F134" s="28"/>
      <c r="G134" s="92"/>
      <c r="H134" s="113"/>
      <c r="I134" s="94"/>
      <c r="J134" s="95"/>
      <c r="K134" s="96"/>
      <c r="L134" s="97"/>
    </row>
    <row r="135" spans="2:19" ht="14.1" customHeight="1">
      <c r="D135" s="44">
        <v>0.27083333333333331</v>
      </c>
      <c r="E135" s="44"/>
      <c r="F135" s="45" t="s">
        <v>84</v>
      </c>
      <c r="G135" s="77"/>
      <c r="H135" s="38"/>
      <c r="I135" s="47">
        <v>4</v>
      </c>
      <c r="J135" s="120">
        <v>40</v>
      </c>
      <c r="K135" s="41">
        <f>ROUND(I135/J135*60,0)</f>
        <v>6</v>
      </c>
      <c r="L135" s="139">
        <f>ROUND(HOUR(D136-D135)*60+MINUTE(D136-D135)-K135,0)</f>
        <v>14</v>
      </c>
    </row>
    <row r="136" spans="2:19" ht="14.1" customHeight="1">
      <c r="D136" s="43">
        <v>0.28472222222222221</v>
      </c>
      <c r="E136" s="44"/>
      <c r="F136" s="45" t="s">
        <v>85</v>
      </c>
      <c r="G136" s="140">
        <v>180</v>
      </c>
      <c r="H136" s="119">
        <f t="shared" ref="H136:H142" si="8">TIME(HOUR(D136),MINUTE(D136)+G136,SECOND(D136))</f>
        <v>0.40972222222222227</v>
      </c>
      <c r="I136" s="47">
        <v>12</v>
      </c>
      <c r="J136" s="120">
        <v>45</v>
      </c>
      <c r="K136" s="41">
        <f>ROUND(I136/J136*60,0)</f>
        <v>16</v>
      </c>
      <c r="L136" s="42">
        <v>9</v>
      </c>
    </row>
    <row r="137" spans="2:19" ht="14.1" customHeight="1">
      <c r="B137" s="106"/>
      <c r="C137" s="107"/>
      <c r="D137" s="64">
        <f t="shared" ref="D137:D143" si="9">TIME(HOUR(H136),MINUTE(H136)+K136+L136,SECOND(H136))</f>
        <v>0.42708333333333331</v>
      </c>
      <c r="E137" s="44"/>
      <c r="F137" s="45" t="s">
        <v>86</v>
      </c>
      <c r="G137" s="77">
        <v>20</v>
      </c>
      <c r="H137" s="119">
        <f t="shared" si="8"/>
        <v>0.44097222222222227</v>
      </c>
      <c r="I137" s="47">
        <v>30</v>
      </c>
      <c r="J137" s="120">
        <v>80</v>
      </c>
      <c r="K137" s="41">
        <f>ROUND(I137/J137*60,0)</f>
        <v>23</v>
      </c>
      <c r="L137" s="42">
        <v>2</v>
      </c>
    </row>
    <row r="138" spans="2:19" ht="14.1" customHeight="1">
      <c r="D138" s="64">
        <f>TIME(HOUR(H137),MINUTE(H137)+K137+L137,SECOND(H137))</f>
        <v>0.45833333333333331</v>
      </c>
      <c r="E138" s="44"/>
      <c r="F138" s="45" t="s">
        <v>87</v>
      </c>
      <c r="G138" s="77">
        <v>50</v>
      </c>
      <c r="H138" s="119">
        <f t="shared" si="8"/>
        <v>0.49305555555555558</v>
      </c>
      <c r="I138" s="47">
        <v>8</v>
      </c>
      <c r="J138" s="120">
        <v>30</v>
      </c>
      <c r="K138" s="41">
        <f>ROUND(I138/J138*60,0)</f>
        <v>16</v>
      </c>
      <c r="L138" s="42">
        <v>9</v>
      </c>
    </row>
    <row r="139" spans="2:19" ht="14.1" customHeight="1">
      <c r="D139" s="64">
        <f>TIME(HOUR(H138),MINUTE(H138)+K138+L138,SECOND(H138))</f>
        <v>0.51041666666666663</v>
      </c>
      <c r="F139" s="45" t="s">
        <v>88</v>
      </c>
      <c r="G139" s="77">
        <v>30</v>
      </c>
      <c r="H139" s="119">
        <f t="shared" si="8"/>
        <v>0.53125</v>
      </c>
      <c r="I139" s="23">
        <v>21</v>
      </c>
      <c r="J139" s="120">
        <v>30</v>
      </c>
      <c r="K139" s="41">
        <f>ROUND(I139/J139*60,0)</f>
        <v>42</v>
      </c>
      <c r="L139" s="42">
        <v>3</v>
      </c>
    </row>
    <row r="140" spans="2:19" ht="14.1" customHeight="1">
      <c r="D140" s="64">
        <f t="shared" si="9"/>
        <v>0.5625</v>
      </c>
      <c r="E140" s="44"/>
      <c r="F140" s="45" t="s">
        <v>89</v>
      </c>
      <c r="G140" s="77">
        <v>80</v>
      </c>
      <c r="H140" s="119">
        <f t="shared" si="8"/>
        <v>0.61805555555555558</v>
      </c>
      <c r="I140" s="39"/>
      <c r="J140" s="141"/>
      <c r="K140" s="69"/>
      <c r="L140" s="42"/>
    </row>
    <row r="141" spans="2:19" ht="14.1" customHeight="1">
      <c r="D141" s="64">
        <f t="shared" si="9"/>
        <v>0.61805555555555558</v>
      </c>
      <c r="E141" s="44"/>
      <c r="F141" s="45" t="s">
        <v>90</v>
      </c>
      <c r="G141" s="77">
        <v>90</v>
      </c>
      <c r="H141" s="119">
        <f t="shared" si="8"/>
        <v>0.68055555555555547</v>
      </c>
      <c r="I141" s="47">
        <f>29+30+8</f>
        <v>67</v>
      </c>
      <c r="J141" s="120">
        <v>50</v>
      </c>
      <c r="K141" s="41">
        <f>ROUND(I141/J141*60,0)</f>
        <v>80</v>
      </c>
      <c r="L141" s="42">
        <v>10</v>
      </c>
      <c r="O141" s="142"/>
    </row>
    <row r="142" spans="2:19" ht="14.1" customHeight="1">
      <c r="D142" s="136">
        <f t="shared" si="9"/>
        <v>0.74305555555555547</v>
      </c>
      <c r="E142" s="44"/>
      <c r="F142" s="45" t="s">
        <v>91</v>
      </c>
      <c r="G142" s="77">
        <v>15</v>
      </c>
      <c r="H142" s="119">
        <f t="shared" si="8"/>
        <v>0.75347222222222221</v>
      </c>
      <c r="I142" s="47">
        <v>2</v>
      </c>
      <c r="J142" s="89">
        <v>40</v>
      </c>
      <c r="K142" s="90">
        <f>ROUND(I142/J142*60,0)</f>
        <v>3</v>
      </c>
      <c r="L142" s="42">
        <v>7</v>
      </c>
    </row>
    <row r="143" spans="2:19" ht="14.1" customHeight="1">
      <c r="D143" s="143">
        <f>TIME(HOUR(H142),MINUTE(H142)+K142+L142,SECOND(H142))</f>
        <v>0.76041666666666663</v>
      </c>
      <c r="F143" s="45" t="s">
        <v>92</v>
      </c>
      <c r="G143" s="21"/>
      <c r="H143" s="38"/>
      <c r="I143" s="23"/>
      <c r="J143" s="120"/>
      <c r="K143" s="69"/>
      <c r="L143" s="42"/>
      <c r="P143" s="107"/>
      <c r="Q143" s="107"/>
      <c r="S143" s="107"/>
    </row>
    <row r="144" spans="2:19" ht="14.1" customHeight="1">
      <c r="B144" s="26" t="s">
        <v>93</v>
      </c>
      <c r="C144" s="27"/>
      <c r="D144" s="131"/>
      <c r="E144" s="131"/>
      <c r="F144" s="28"/>
      <c r="G144" s="92"/>
      <c r="H144" s="113"/>
      <c r="I144" s="94"/>
      <c r="J144" s="95"/>
      <c r="K144" s="96"/>
      <c r="L144" s="97"/>
      <c r="O144" s="142"/>
    </row>
    <row r="145" spans="2:12" ht="14.1" customHeight="1">
      <c r="B145" s="106"/>
      <c r="C145" s="107"/>
      <c r="D145" s="44">
        <v>0.33333333333333331</v>
      </c>
      <c r="E145" s="44"/>
      <c r="F145" s="45" t="s">
        <v>94</v>
      </c>
      <c r="G145" s="77">
        <v>10</v>
      </c>
      <c r="H145" s="119">
        <f>TIME(HOUR(D145),MINUTE(D145)+G145,SECOND(D145))</f>
        <v>0.34027777777777773</v>
      </c>
      <c r="I145" s="47">
        <v>50</v>
      </c>
      <c r="J145" s="120">
        <v>40</v>
      </c>
      <c r="K145" s="41">
        <f>ROUND(I145/J145*60,0)</f>
        <v>75</v>
      </c>
      <c r="L145" s="139">
        <f>ROUND(HOUR(D146-H145)*60+MINUTE(D146-H145)-K145,0)</f>
        <v>5</v>
      </c>
    </row>
    <row r="146" spans="2:12" ht="14.1" customHeight="1">
      <c r="D146" s="132">
        <v>0.39583333333333331</v>
      </c>
      <c r="E146" s="70"/>
      <c r="F146" s="71" t="s">
        <v>95</v>
      </c>
      <c r="G146" s="108">
        <v>15</v>
      </c>
      <c r="H146" s="119">
        <f>TIME(HOUR(D146),MINUTE(D146)+G146,SECOND(D146))</f>
        <v>0.40625</v>
      </c>
      <c r="I146" s="73" t="s">
        <v>68</v>
      </c>
      <c r="J146" s="74"/>
      <c r="K146" s="144">
        <v>8</v>
      </c>
      <c r="L146" s="42">
        <v>7</v>
      </c>
    </row>
    <row r="147" spans="2:12" ht="14.1" customHeight="1">
      <c r="D147" s="64">
        <f>TIME(HOUR(H146),MINUTE(H146)+K146+L146,SECOND(H146))</f>
        <v>0.41666666666666669</v>
      </c>
      <c r="E147" s="70"/>
      <c r="F147" s="71" t="s">
        <v>96</v>
      </c>
      <c r="G147" s="108">
        <v>10</v>
      </c>
      <c r="H147" s="119">
        <f>TIME(HOUR(D147),MINUTE(D147)+G147,SECOND(D147))</f>
        <v>0.4236111111111111</v>
      </c>
      <c r="I147" s="73">
        <v>1</v>
      </c>
      <c r="J147" s="120">
        <v>4</v>
      </c>
      <c r="K147" s="41">
        <f>ROUND(I147/J147*60,0)</f>
        <v>15</v>
      </c>
      <c r="L147" s="42">
        <v>5</v>
      </c>
    </row>
    <row r="148" spans="2:12" ht="14.1" customHeight="1">
      <c r="D148" s="64">
        <f>TIME(HOUR(H147),MINUTE(H147)+K147+L147,SECOND(H147))</f>
        <v>0.4375</v>
      </c>
      <c r="E148" s="44"/>
      <c r="F148" s="145" t="s">
        <v>97</v>
      </c>
      <c r="G148" s="77">
        <v>70</v>
      </c>
      <c r="H148" s="119">
        <f>TIME(HOUR(D148),MINUTE(D148)+G148,SECOND(D148))</f>
        <v>0.4861111111111111</v>
      </c>
      <c r="I148" s="99">
        <v>0.5</v>
      </c>
      <c r="J148" s="120">
        <v>4</v>
      </c>
      <c r="K148" s="41">
        <f>ROUND(I148/J148*60,0)</f>
        <v>8</v>
      </c>
      <c r="L148" s="42">
        <v>12</v>
      </c>
    </row>
    <row r="149" spans="2:12" ht="14.1" customHeight="1">
      <c r="D149" s="64">
        <f>TIME(HOUR(H148),MINUTE(H148)+K148+L148,SECOND(H148))</f>
        <v>0.5</v>
      </c>
      <c r="E149" s="44"/>
      <c r="F149" s="45" t="s">
        <v>98</v>
      </c>
      <c r="G149" s="77">
        <v>70</v>
      </c>
      <c r="H149" s="119">
        <f>TIME(HOUR(D149),MINUTE(D149)+G149,SECOND(D149))</f>
        <v>0.54861111111111105</v>
      </c>
      <c r="I149" s="99">
        <v>0.5</v>
      </c>
      <c r="J149" s="120">
        <v>4</v>
      </c>
      <c r="K149" s="41">
        <f>ROUND(I149/J149*60,0)</f>
        <v>8</v>
      </c>
      <c r="L149" s="42">
        <v>12</v>
      </c>
    </row>
    <row r="150" spans="2:12" ht="14.1" customHeight="1">
      <c r="D150" s="64">
        <f>TIME(HOUR(H149),MINUTE(H149)+K149+L149,SECOND(H149))</f>
        <v>0.5625</v>
      </c>
      <c r="E150" s="44"/>
      <c r="F150" s="45" t="s">
        <v>99</v>
      </c>
      <c r="G150" s="77">
        <v>0</v>
      </c>
      <c r="H150" s="119">
        <f>TIME(HOUR(D150),MINUTE(D150)+G150,SECOND(D150))</f>
        <v>0.5625</v>
      </c>
      <c r="I150" s="73" t="s">
        <v>100</v>
      </c>
      <c r="J150" s="74"/>
      <c r="K150" s="144">
        <v>27</v>
      </c>
      <c r="L150" s="42">
        <v>3</v>
      </c>
    </row>
    <row r="151" spans="2:12" ht="14.1" customHeight="1">
      <c r="D151" s="64">
        <f>TIME(HOUR(H150),MINUTE(H150)+K150+L150,SECOND(H150))</f>
        <v>0.58333333333333337</v>
      </c>
      <c r="E151" s="146"/>
      <c r="F151" s="147" t="s">
        <v>101</v>
      </c>
      <c r="G151" s="37">
        <f>(HOUR(D152)-HOUR(D151))*60+(MINUTE(D152)-MINUTE(D151))</f>
        <v>60</v>
      </c>
      <c r="H151" s="38"/>
      <c r="I151" s="39"/>
      <c r="J151" s="141"/>
      <c r="K151" s="69"/>
      <c r="L151" s="42"/>
    </row>
    <row r="152" spans="2:12" ht="14.1" customHeight="1">
      <c r="D152" s="43">
        <v>0.625</v>
      </c>
      <c r="E152" s="44"/>
      <c r="F152" s="45" t="s">
        <v>102</v>
      </c>
      <c r="G152" s="37">
        <f>(HOUR(H152)-HOUR(D152))*60+(MINUTE(H152)-MINUTE(D152))</f>
        <v>145</v>
      </c>
      <c r="H152" s="46">
        <v>0.72569444444444453</v>
      </c>
      <c r="I152" s="47"/>
      <c r="J152" s="48"/>
      <c r="K152" s="41">
        <f>(HOUR(D153)*60+MINUTE(D153))-(HOUR(H152)*60+MINUTE(H152))</f>
        <v>40</v>
      </c>
      <c r="L152" s="42"/>
    </row>
    <row r="153" spans="2:12" ht="14.1" customHeight="1">
      <c r="D153" s="44">
        <v>0.75347222222222221</v>
      </c>
      <c r="E153" s="44"/>
      <c r="F153" s="45" t="s">
        <v>103</v>
      </c>
      <c r="G153" s="37">
        <f>(HOUR(H153)-HOUR(D153))*60+(MINUTE(H153)-MINUTE(D153))</f>
        <v>36</v>
      </c>
      <c r="H153" s="46">
        <v>0.77847222222222223</v>
      </c>
      <c r="I153" s="47"/>
      <c r="J153" s="48"/>
      <c r="K153" s="41">
        <f>(HOUR(D154)*60+MINUTE(D154))-(HOUR(H153)*60+MINUTE(H153))</f>
        <v>5</v>
      </c>
      <c r="L153" s="49"/>
    </row>
    <row r="154" spans="2:12" ht="14.1" customHeight="1">
      <c r="D154" s="44">
        <v>0.78194444444444444</v>
      </c>
      <c r="E154" s="44"/>
      <c r="F154" s="45" t="s">
        <v>104</v>
      </c>
      <c r="G154" s="37"/>
      <c r="H154" s="46">
        <v>0.78472222222222221</v>
      </c>
      <c r="I154" s="47"/>
      <c r="J154" s="48"/>
      <c r="K154" s="67"/>
      <c r="L154" s="49"/>
    </row>
    <row r="155" spans="2:12" ht="9.6" customHeight="1"/>
    <row r="169" ht="8.1" customHeight="1"/>
    <row r="170" ht="6.6" customHeight="1"/>
  </sheetData>
  <phoneticPr fontId="2"/>
  <hyperlinks>
    <hyperlink ref="C64" r:id="rId1"/>
  </hyperlinks>
  <pageMargins left="0.47244094488188981" right="0.47244094488188981" top="0.47244094488188981" bottom="0.47244094488188981" header="0.31496062992125984" footer="0.31496062992125984"/>
  <pageSetup paperSize="9" orientation="portrait" horizontalDpi="4294967293" r:id="rId2"/>
  <rowBreaks count="2" manualBreakCount="2">
    <brk id="60" max="16383" man="1"/>
    <brk id="112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実工程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Yoshiko</dc:creator>
  <cp:lastModifiedBy>Yoshiko</cp:lastModifiedBy>
  <dcterms:created xsi:type="dcterms:W3CDTF">2018-01-28T04:02:53Z</dcterms:created>
  <dcterms:modified xsi:type="dcterms:W3CDTF">2018-01-28T04:04:40Z</dcterms:modified>
</cp:coreProperties>
</file>